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13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<sst xmlns="http://schemas.openxmlformats.org/spreadsheetml/2006/main" count="438" uniqueCount="172">
  <si>
    <t>玉溪师范学院2020届毕业生毕业资格和学位授予资格初审情况汇总表</t>
  </si>
  <si>
    <t>学院名称：（盖章）</t>
  </si>
  <si>
    <t>序号</t>
  </si>
  <si>
    <t>专业名称</t>
  </si>
  <si>
    <t>年级</t>
  </si>
  <si>
    <t>行政班</t>
  </si>
  <si>
    <t>学号</t>
  </si>
  <si>
    <t>姓名</t>
  </si>
  <si>
    <t>必修课未获学分</t>
  </si>
  <si>
    <t>通选学分超出</t>
  </si>
  <si>
    <t>师选学分超出</t>
  </si>
  <si>
    <t>学选学分超出</t>
  </si>
  <si>
    <t>专选学分超出</t>
  </si>
  <si>
    <t>学位课平均学分绩点</t>
  </si>
  <si>
    <t>毕业论文(设计)成绩绩点</t>
  </si>
  <si>
    <t>必修课审查结论</t>
  </si>
  <si>
    <t>选修课审查结论</t>
  </si>
  <si>
    <t>学位课平均绩点审查</t>
  </si>
  <si>
    <t>毕业论文(设计)审查</t>
  </si>
  <si>
    <t>其它取消学位情况</t>
  </si>
  <si>
    <t>毕结业结论</t>
  </si>
  <si>
    <t>是否授予学位</t>
  </si>
  <si>
    <t>备注</t>
  </si>
  <si>
    <t>国际经济与贸易</t>
  </si>
  <si>
    <t>国际经贸16</t>
  </si>
  <si>
    <t>李晓琳</t>
  </si>
  <si>
    <t>夏珍平</t>
  </si>
  <si>
    <t>张琪琪</t>
  </si>
  <si>
    <t>葛宇静</t>
  </si>
  <si>
    <t>吴雪莲</t>
  </si>
  <si>
    <t>刘玉兰</t>
  </si>
  <si>
    <t>钟映玲</t>
  </si>
  <si>
    <t>石芳瑜</t>
  </si>
  <si>
    <t>张自芝</t>
  </si>
  <si>
    <t>徐德美</t>
  </si>
  <si>
    <t>李梅</t>
  </si>
  <si>
    <t>何媛萍</t>
  </si>
  <si>
    <t>彭洪月</t>
  </si>
  <si>
    <t>武声树</t>
  </si>
  <si>
    <t>樊保莹</t>
  </si>
  <si>
    <t>周利凤</t>
  </si>
  <si>
    <t>杨群飞</t>
  </si>
  <si>
    <t>王丹</t>
  </si>
  <si>
    <t>赵容</t>
  </si>
  <si>
    <t>朱龄</t>
  </si>
  <si>
    <t>余春兰</t>
  </si>
  <si>
    <t>李升芳</t>
  </si>
  <si>
    <t>唐继香</t>
  </si>
  <si>
    <t>李家惠</t>
  </si>
  <si>
    <t>杜明珠</t>
  </si>
  <si>
    <t>李照全</t>
  </si>
  <si>
    <t>张藜芮</t>
  </si>
  <si>
    <t>刘诗红</t>
  </si>
  <si>
    <t>李文怡</t>
  </si>
  <si>
    <t>侯宏霖</t>
  </si>
  <si>
    <t>李春政</t>
  </si>
  <si>
    <t>申创</t>
  </si>
  <si>
    <t>王超</t>
  </si>
  <si>
    <t>董云宾</t>
  </si>
  <si>
    <t>王成源</t>
  </si>
  <si>
    <t>李磊</t>
  </si>
  <si>
    <t>吴鑫冰</t>
  </si>
  <si>
    <t>李京泽</t>
  </si>
  <si>
    <t>赵达</t>
  </si>
  <si>
    <t>柴德超</t>
  </si>
  <si>
    <t>财务管理</t>
  </si>
  <si>
    <t>财务管理16</t>
  </si>
  <si>
    <t>赵丽</t>
  </si>
  <si>
    <t>张丽娟</t>
  </si>
  <si>
    <t>施海燕</t>
  </si>
  <si>
    <t>丁金月</t>
  </si>
  <si>
    <t>黄晓</t>
  </si>
  <si>
    <t>张佳俊</t>
  </si>
  <si>
    <t>白云珍</t>
  </si>
  <si>
    <t>岳贤瑞</t>
  </si>
  <si>
    <t>吕舒怡</t>
  </si>
  <si>
    <t>黄绍梅</t>
  </si>
  <si>
    <t>刘姗</t>
  </si>
  <si>
    <t>施永梅</t>
  </si>
  <si>
    <t>姜月</t>
  </si>
  <si>
    <t>吴晓颖</t>
  </si>
  <si>
    <t>字学凤</t>
  </si>
  <si>
    <t>周媛媛</t>
  </si>
  <si>
    <t>许娇姣</t>
  </si>
  <si>
    <t>邵春仙</t>
  </si>
  <si>
    <t>张爱华</t>
  </si>
  <si>
    <t>周玉蓉</t>
  </si>
  <si>
    <t>师蔚华</t>
  </si>
  <si>
    <t>赵翠萍</t>
  </si>
  <si>
    <t>蔡云</t>
  </si>
  <si>
    <t>姚福焕</t>
  </si>
  <si>
    <t>游程美</t>
  </si>
  <si>
    <t>蔡子怡</t>
  </si>
  <si>
    <t>周晓霞</t>
  </si>
  <si>
    <t>赵春萍</t>
  </si>
  <si>
    <t>熊玉萍</t>
  </si>
  <si>
    <t>张悦</t>
  </si>
  <si>
    <t>吴思琦</t>
  </si>
  <si>
    <t>和俊仙</t>
  </si>
  <si>
    <t>唐礼莉</t>
  </si>
  <si>
    <t>俸娅娜</t>
  </si>
  <si>
    <t>早小等</t>
  </si>
  <si>
    <t>杨双喜</t>
  </si>
  <si>
    <t>蒋瑶</t>
  </si>
  <si>
    <t>李鸣宇</t>
  </si>
  <si>
    <t>徐科玉</t>
  </si>
  <si>
    <t>林安琪</t>
  </si>
  <si>
    <t>杨世帅</t>
  </si>
  <si>
    <t>武伟</t>
  </si>
  <si>
    <t>杨世兵</t>
  </si>
  <si>
    <t>张萧</t>
  </si>
  <si>
    <t>陈华</t>
  </si>
  <si>
    <t>申顺斌</t>
  </si>
  <si>
    <t>朱茂源</t>
  </si>
  <si>
    <t>张宏进</t>
  </si>
  <si>
    <t>杨志航</t>
  </si>
  <si>
    <t>马玺</t>
  </si>
  <si>
    <t>孙航</t>
  </si>
  <si>
    <t>李佳欣</t>
  </si>
  <si>
    <t>王艺</t>
  </si>
  <si>
    <t>陈贝斯</t>
  </si>
  <si>
    <t>艾欢</t>
  </si>
  <si>
    <t>李薇</t>
  </si>
  <si>
    <t>铁富婷</t>
  </si>
  <si>
    <t>袁利华</t>
  </si>
  <si>
    <t>旅游管理（高职）</t>
  </si>
  <si>
    <t>旅游高职本科16</t>
  </si>
  <si>
    <t>游艳林</t>
  </si>
  <si>
    <t>张雨荷</t>
  </si>
  <si>
    <t>马建新</t>
  </si>
  <si>
    <t>徐燕茹</t>
  </si>
  <si>
    <t>吴仙凤</t>
  </si>
  <si>
    <t>唐东菊</t>
  </si>
  <si>
    <t>谭永</t>
  </si>
  <si>
    <t>吴琼</t>
  </si>
  <si>
    <t>晏忍</t>
  </si>
  <si>
    <t>陈茜</t>
  </si>
  <si>
    <t>居瑞</t>
  </si>
  <si>
    <t>朱丽美</t>
  </si>
  <si>
    <t>李怡含</t>
  </si>
  <si>
    <t>赵静怡</t>
  </si>
  <si>
    <t>陆双虹</t>
  </si>
  <si>
    <t>王国秀</t>
  </si>
  <si>
    <t>熊勤艳</t>
  </si>
  <si>
    <t>普晓莉</t>
  </si>
  <si>
    <t>和娇艳</t>
  </si>
  <si>
    <t>依旺扁</t>
  </si>
  <si>
    <t>刘丽梅</t>
  </si>
  <si>
    <t>杨世琴</t>
  </si>
  <si>
    <t>成群香</t>
  </si>
  <si>
    <t>杨钦</t>
  </si>
  <si>
    <t>吕欣</t>
  </si>
  <si>
    <t>孙婷</t>
  </si>
  <si>
    <t>赵静</t>
  </si>
  <si>
    <t>汪秀元</t>
  </si>
  <si>
    <t>严冰清</t>
  </si>
  <si>
    <t>普梦</t>
  </si>
  <si>
    <t>李忠洁</t>
  </si>
  <si>
    <t>李林莲</t>
  </si>
  <si>
    <t>邹微</t>
  </si>
  <si>
    <t>李云</t>
  </si>
  <si>
    <t>张文昊</t>
  </si>
  <si>
    <t>李文学</t>
  </si>
  <si>
    <t>曾佛</t>
  </si>
  <si>
    <t>王旭</t>
  </si>
  <si>
    <t>填表人：</t>
  </si>
  <si>
    <t>李勤珍</t>
  </si>
  <si>
    <t>学院领导（签字）：</t>
  </si>
  <si>
    <t>李崇科</t>
  </si>
  <si>
    <t>年5</t>
  </si>
  <si>
    <t>月30</t>
  </si>
  <si>
    <t>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</si>
</sst>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2"/>
      <color indexed="10"/>
      <name val="宋体"/>
      <family val="0"/>
    </font>
    <font>
      <b/>
      <sz val="20"/>
      <color indexed="8"/>
      <name val="黑体"/>
      <family val="3"/>
    </font>
    <font>
      <sz val="11"/>
      <color indexed="10"/>
      <name val="黑体"/>
      <family val="3"/>
    </font>
    <font>
      <sz val="12"/>
      <name val="华文新魏"/>
      <family val="0"/>
    </font>
    <font>
      <b/>
      <sz val="10"/>
      <color indexed="8"/>
      <name val="宋体"/>
      <family val="0"/>
    </font>
    <font>
      <b/>
      <sz val="10"/>
      <color indexed="30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0"/>
      <color indexed="10"/>
      <name val="宋体"/>
      <family val="0"/>
    </font>
    <font>
      <sz val="10.5"/>
      <name val="Calibri"/>
      <family val="2"/>
    </font>
    <font>
      <sz val="10.5"/>
      <name val="宋体"/>
      <family val="0"/>
    </font>
    <font>
      <sz val="10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1"/>
      <color rgb="FFFF0000"/>
      <name val="黑体"/>
      <family val="3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2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vertical="center" wrapText="1" shrinkToFit="1"/>
    </xf>
    <xf numFmtId="0" fontId="0" fillId="0" borderId="11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12" fillId="0" borderId="11" xfId="0" applyFont="1" applyBorder="1" applyAlignment="1">
      <alignment vertical="center" shrinkToFit="1"/>
    </xf>
    <xf numFmtId="0" fontId="50" fillId="0" borderId="11" xfId="0" applyFont="1" applyBorder="1" applyAlignment="1">
      <alignment vertical="center" shrinkToFit="1"/>
    </xf>
    <xf numFmtId="0" fontId="50" fillId="0" borderId="11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52" fillId="0" borderId="11" xfId="0" applyFont="1" applyBorder="1" applyAlignment="1">
      <alignment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5"/>
  <sheetViews>
    <sheetView tabSelected="1" workbookViewId="0" topLeftCell="A118">
      <selection activeCell="S153" sqref="S153"/>
    </sheetView>
  </sheetViews>
  <sheetFormatPr defaultColWidth="9.00390625" defaultRowHeight="14.25"/>
  <cols>
    <col min="1" max="1" width="3.75390625" style="0" customWidth="1"/>
    <col min="2" max="2" width="14.125" style="0" customWidth="1"/>
    <col min="3" max="3" width="4.75390625" style="0" customWidth="1"/>
    <col min="4" max="5" width="10.75390625" style="0" customWidth="1"/>
    <col min="6" max="6" width="6.75390625" style="0" customWidth="1"/>
    <col min="7" max="7" width="3.875" style="0" customWidth="1"/>
    <col min="8" max="8" width="4.25390625" style="0" customWidth="1"/>
    <col min="9" max="9" width="4.625" style="0" customWidth="1"/>
    <col min="10" max="10" width="4.50390625" style="0" customWidth="1"/>
    <col min="11" max="11" width="4.375" style="0" customWidth="1"/>
    <col min="12" max="12" width="6.00390625" style="0" customWidth="1"/>
    <col min="13" max="13" width="6.25390625" style="0" customWidth="1"/>
    <col min="14" max="14" width="5.875" style="0" customWidth="1"/>
    <col min="15" max="15" width="6.375" style="0" customWidth="1"/>
    <col min="16" max="16" width="6.75390625" style="0" customWidth="1"/>
    <col min="17" max="17" width="5.50390625" style="0" customWidth="1"/>
    <col min="18" max="18" width="6.75390625" style="0" customWidth="1"/>
    <col min="19" max="19" width="5.125" style="0" customWidth="1"/>
    <col min="20" max="20" width="4.125" style="0" customWidth="1"/>
    <col min="21" max="21" width="6.375" style="4" customWidth="1"/>
  </cols>
  <sheetData>
    <row r="1" spans="1:20" ht="25.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1" ht="36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ht="15.75">
      <c r="A3" s="8" t="s">
        <v>1</v>
      </c>
    </row>
    <row r="4" spans="1:21" s="1" customFormat="1" ht="66" customHeight="1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1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11" t="s">
        <v>13</v>
      </c>
      <c r="M4" s="11" t="s">
        <v>14</v>
      </c>
      <c r="N4" s="16" t="s">
        <v>15</v>
      </c>
      <c r="O4" s="16" t="s">
        <v>16</v>
      </c>
      <c r="P4" s="16" t="s">
        <v>17</v>
      </c>
      <c r="Q4" s="16" t="s">
        <v>18</v>
      </c>
      <c r="R4" s="9" t="s">
        <v>19</v>
      </c>
      <c r="S4" s="16" t="s">
        <v>20</v>
      </c>
      <c r="T4" s="16" t="s">
        <v>21</v>
      </c>
      <c r="U4" s="19" t="s">
        <v>22</v>
      </c>
    </row>
    <row r="5" spans="1:21" ht="14.25">
      <c r="A5" s="12">
        <v>1</v>
      </c>
      <c r="B5" s="12" t="s">
        <v>23</v>
      </c>
      <c r="C5" s="12">
        <v>2016</v>
      </c>
      <c r="D5" s="12" t="s">
        <v>24</v>
      </c>
      <c r="E5" s="12">
        <v>2015705018</v>
      </c>
      <c r="F5" s="12" t="s">
        <v>25</v>
      </c>
      <c r="G5" s="13">
        <v>20</v>
      </c>
      <c r="H5" s="13">
        <v>0</v>
      </c>
      <c r="I5" s="13">
        <v>0</v>
      </c>
      <c r="J5" s="13">
        <v>0</v>
      </c>
      <c r="K5" s="13">
        <v>-4</v>
      </c>
      <c r="L5" s="13">
        <v>2.02</v>
      </c>
      <c r="M5" s="13">
        <v>2</v>
      </c>
      <c r="N5" s="17" t="str">
        <f>IF(G5&gt;=1,"不合格","合格")</f>
        <v>不合格</v>
      </c>
      <c r="O5" s="17" t="str">
        <f>IF(AND(H5&gt;=0,I5&gt;=0,J5&gt;=0,K5&gt;=0),"合格","不合格")</f>
        <v>不合格</v>
      </c>
      <c r="P5" s="17" t="str">
        <f>IF(L5&gt;=1.5,"合格","不合格")</f>
        <v>合格</v>
      </c>
      <c r="Q5" s="17" t="str">
        <f>IF(M5&gt;=1.5,"合格","不合格")</f>
        <v>合格</v>
      </c>
      <c r="R5" s="20"/>
      <c r="S5" s="17" t="str">
        <f>IF(AND(N5="合格",O5="合格"),"毕业","结业*")</f>
        <v>结业*</v>
      </c>
      <c r="T5" s="17" t="str">
        <f>IF(AND(S5="毕业",P5="合格",Q5="合格",TRIM(R5)=""),"是","否*")</f>
        <v>否*</v>
      </c>
      <c r="U5" s="21"/>
    </row>
    <row r="6" spans="1:21" ht="14.25">
      <c r="A6" s="12">
        <v>2</v>
      </c>
      <c r="B6" s="12" t="s">
        <v>23</v>
      </c>
      <c r="C6" s="12">
        <v>2016</v>
      </c>
      <c r="D6" s="12" t="s">
        <v>24</v>
      </c>
      <c r="E6" s="12">
        <v>2016705102</v>
      </c>
      <c r="F6" s="12" t="s">
        <v>26</v>
      </c>
      <c r="G6" s="13">
        <v>0</v>
      </c>
      <c r="H6" s="13">
        <v>0</v>
      </c>
      <c r="I6" s="13">
        <v>0</v>
      </c>
      <c r="J6" s="13">
        <v>0</v>
      </c>
      <c r="K6" s="13">
        <v>8</v>
      </c>
      <c r="L6" s="13">
        <v>3.13</v>
      </c>
      <c r="M6" s="13">
        <v>2.7</v>
      </c>
      <c r="N6" s="17" t="str">
        <f aca="true" t="shared" si="0" ref="N6:N37">IF(G6&gt;=1,"不合格","合格")</f>
        <v>合格</v>
      </c>
      <c r="O6" s="17" t="str">
        <f aca="true" t="shared" si="1" ref="O6:O37">IF(AND(H6&gt;=0,I6&gt;=0,J6&gt;=0,K6&gt;=0),"合格","不合格")</f>
        <v>合格</v>
      </c>
      <c r="P6" s="17" t="str">
        <f aca="true" t="shared" si="2" ref="P6:P37">IF(L6&gt;=1.5,"合格","不合格")</f>
        <v>合格</v>
      </c>
      <c r="Q6" s="17" t="str">
        <f aca="true" t="shared" si="3" ref="Q6:Q37">IF(M6&gt;=1.5,"合格","不合格")</f>
        <v>合格</v>
      </c>
      <c r="R6" s="20"/>
      <c r="S6" s="17" t="str">
        <f aca="true" t="shared" si="4" ref="S6:S37">IF(AND(N6="合格",O6="合格"),"毕业","结业*")</f>
        <v>毕业</v>
      </c>
      <c r="T6" s="17" t="str">
        <f aca="true" t="shared" si="5" ref="T6:T37">IF(AND(S6="毕业",P6="合格",Q6="合格",TRIM(R6)=""),"是","否*")</f>
        <v>是</v>
      </c>
      <c r="U6" s="21"/>
    </row>
    <row r="7" spans="1:21" ht="14.25">
      <c r="A7" s="12">
        <v>3</v>
      </c>
      <c r="B7" s="12" t="s">
        <v>23</v>
      </c>
      <c r="C7" s="12">
        <v>2016</v>
      </c>
      <c r="D7" s="12" t="s">
        <v>24</v>
      </c>
      <c r="E7" s="12">
        <v>2016705103</v>
      </c>
      <c r="F7" s="12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8</v>
      </c>
      <c r="L7" s="13">
        <v>3.03</v>
      </c>
      <c r="M7" s="13">
        <v>3</v>
      </c>
      <c r="N7" s="17" t="str">
        <f t="shared" si="0"/>
        <v>合格</v>
      </c>
      <c r="O7" s="17" t="str">
        <f t="shared" si="1"/>
        <v>合格</v>
      </c>
      <c r="P7" s="17" t="str">
        <f t="shared" si="2"/>
        <v>合格</v>
      </c>
      <c r="Q7" s="17" t="str">
        <f t="shared" si="3"/>
        <v>合格</v>
      </c>
      <c r="R7" s="20"/>
      <c r="S7" s="17" t="str">
        <f t="shared" si="4"/>
        <v>毕业</v>
      </c>
      <c r="T7" s="17" t="str">
        <f t="shared" si="5"/>
        <v>是</v>
      </c>
      <c r="U7" s="21"/>
    </row>
    <row r="8" spans="1:21" ht="14.25">
      <c r="A8" s="12">
        <v>4</v>
      </c>
      <c r="B8" s="12" t="s">
        <v>23</v>
      </c>
      <c r="C8" s="12">
        <v>2016</v>
      </c>
      <c r="D8" s="12" t="s">
        <v>24</v>
      </c>
      <c r="E8" s="12">
        <v>2016705105</v>
      </c>
      <c r="F8" s="12" t="s">
        <v>28</v>
      </c>
      <c r="G8" s="13">
        <v>0</v>
      </c>
      <c r="H8" s="13">
        <v>1</v>
      </c>
      <c r="I8" s="13">
        <v>0</v>
      </c>
      <c r="J8" s="13">
        <v>0</v>
      </c>
      <c r="K8" s="13">
        <v>8</v>
      </c>
      <c r="L8" s="13">
        <v>2.79</v>
      </c>
      <c r="M8" s="13">
        <v>3.1</v>
      </c>
      <c r="N8" s="17" t="str">
        <f t="shared" si="0"/>
        <v>合格</v>
      </c>
      <c r="O8" s="17" t="str">
        <f t="shared" si="1"/>
        <v>合格</v>
      </c>
      <c r="P8" s="17" t="str">
        <f t="shared" si="2"/>
        <v>合格</v>
      </c>
      <c r="Q8" s="17" t="str">
        <f t="shared" si="3"/>
        <v>合格</v>
      </c>
      <c r="R8" s="20"/>
      <c r="S8" s="17" t="str">
        <f t="shared" si="4"/>
        <v>毕业</v>
      </c>
      <c r="T8" s="17" t="str">
        <f t="shared" si="5"/>
        <v>是</v>
      </c>
      <c r="U8" s="21"/>
    </row>
    <row r="9" spans="1:21" ht="14.25">
      <c r="A9" s="12">
        <v>5</v>
      </c>
      <c r="B9" s="12" t="s">
        <v>23</v>
      </c>
      <c r="C9" s="12">
        <v>2016</v>
      </c>
      <c r="D9" s="12" t="s">
        <v>24</v>
      </c>
      <c r="E9" s="12">
        <v>2016705106</v>
      </c>
      <c r="F9" s="12" t="s">
        <v>29</v>
      </c>
      <c r="G9" s="13">
        <v>0</v>
      </c>
      <c r="H9" s="13">
        <v>0</v>
      </c>
      <c r="I9" s="13">
        <v>0</v>
      </c>
      <c r="J9" s="13">
        <v>0</v>
      </c>
      <c r="K9" s="13">
        <v>8</v>
      </c>
      <c r="L9" s="13">
        <v>2.24</v>
      </c>
      <c r="M9" s="13">
        <v>2.9</v>
      </c>
      <c r="N9" s="17" t="str">
        <f t="shared" si="0"/>
        <v>合格</v>
      </c>
      <c r="O9" s="17" t="str">
        <f t="shared" si="1"/>
        <v>合格</v>
      </c>
      <c r="P9" s="17" t="str">
        <f t="shared" si="2"/>
        <v>合格</v>
      </c>
      <c r="Q9" s="17" t="str">
        <f t="shared" si="3"/>
        <v>合格</v>
      </c>
      <c r="R9" s="22"/>
      <c r="S9" s="17" t="str">
        <f t="shared" si="4"/>
        <v>毕业</v>
      </c>
      <c r="T9" s="17" t="str">
        <f t="shared" si="5"/>
        <v>是</v>
      </c>
      <c r="U9" s="21"/>
    </row>
    <row r="10" spans="1:21" ht="14.25">
      <c r="A10" s="12">
        <v>6</v>
      </c>
      <c r="B10" s="12" t="s">
        <v>23</v>
      </c>
      <c r="C10" s="12">
        <v>2016</v>
      </c>
      <c r="D10" s="12" t="s">
        <v>24</v>
      </c>
      <c r="E10" s="12">
        <v>2016705107</v>
      </c>
      <c r="F10" s="12" t="s">
        <v>30</v>
      </c>
      <c r="G10" s="13">
        <v>0</v>
      </c>
      <c r="H10" s="13">
        <v>0</v>
      </c>
      <c r="I10" s="13">
        <v>0</v>
      </c>
      <c r="J10" s="13">
        <v>0</v>
      </c>
      <c r="K10" s="13">
        <v>8</v>
      </c>
      <c r="L10" s="13">
        <v>2.84</v>
      </c>
      <c r="M10" s="13">
        <v>3.3</v>
      </c>
      <c r="N10" s="17" t="str">
        <f t="shared" si="0"/>
        <v>合格</v>
      </c>
      <c r="O10" s="17" t="str">
        <f t="shared" si="1"/>
        <v>合格</v>
      </c>
      <c r="P10" s="17" t="str">
        <f t="shared" si="2"/>
        <v>合格</v>
      </c>
      <c r="Q10" s="17" t="str">
        <f t="shared" si="3"/>
        <v>合格</v>
      </c>
      <c r="R10" s="20"/>
      <c r="S10" s="17" t="str">
        <f t="shared" si="4"/>
        <v>毕业</v>
      </c>
      <c r="T10" s="17" t="str">
        <f t="shared" si="5"/>
        <v>是</v>
      </c>
      <c r="U10" s="21"/>
    </row>
    <row r="11" spans="1:21" ht="14.25">
      <c r="A11" s="12">
        <v>7</v>
      </c>
      <c r="B11" s="12" t="s">
        <v>23</v>
      </c>
      <c r="C11" s="12">
        <v>2016</v>
      </c>
      <c r="D11" s="12" t="s">
        <v>24</v>
      </c>
      <c r="E11" s="12">
        <v>2016705108</v>
      </c>
      <c r="F11" s="12" t="s">
        <v>31</v>
      </c>
      <c r="G11" s="13">
        <v>0</v>
      </c>
      <c r="H11" s="13">
        <v>0</v>
      </c>
      <c r="I11" s="13">
        <v>0</v>
      </c>
      <c r="J11" s="13">
        <v>0</v>
      </c>
      <c r="K11" s="13">
        <v>8</v>
      </c>
      <c r="L11" s="13">
        <v>1.96</v>
      </c>
      <c r="M11" s="13">
        <v>2.3</v>
      </c>
      <c r="N11" s="17" t="str">
        <f t="shared" si="0"/>
        <v>合格</v>
      </c>
      <c r="O11" s="17" t="str">
        <f t="shared" si="1"/>
        <v>合格</v>
      </c>
      <c r="P11" s="17" t="str">
        <f t="shared" si="2"/>
        <v>合格</v>
      </c>
      <c r="Q11" s="17" t="str">
        <f t="shared" si="3"/>
        <v>合格</v>
      </c>
      <c r="R11" s="20"/>
      <c r="S11" s="17" t="str">
        <f t="shared" si="4"/>
        <v>毕业</v>
      </c>
      <c r="T11" s="17" t="str">
        <f t="shared" si="5"/>
        <v>是</v>
      </c>
      <c r="U11" s="21"/>
    </row>
    <row r="12" spans="1:21" ht="14.25">
      <c r="A12" s="12">
        <v>8</v>
      </c>
      <c r="B12" s="12" t="s">
        <v>23</v>
      </c>
      <c r="C12" s="12">
        <v>2016</v>
      </c>
      <c r="D12" s="12" t="s">
        <v>24</v>
      </c>
      <c r="E12" s="12">
        <v>2016705109</v>
      </c>
      <c r="F12" s="12" t="s">
        <v>32</v>
      </c>
      <c r="G12" s="13">
        <v>0</v>
      </c>
      <c r="H12" s="13">
        <v>1</v>
      </c>
      <c r="I12" s="13">
        <v>0</v>
      </c>
      <c r="J12" s="13">
        <v>0</v>
      </c>
      <c r="K12" s="13">
        <v>8</v>
      </c>
      <c r="L12" s="13">
        <v>2.86</v>
      </c>
      <c r="M12" s="13">
        <v>2.7</v>
      </c>
      <c r="N12" s="17" t="str">
        <f t="shared" si="0"/>
        <v>合格</v>
      </c>
      <c r="O12" s="17" t="str">
        <f t="shared" si="1"/>
        <v>合格</v>
      </c>
      <c r="P12" s="17" t="str">
        <f t="shared" si="2"/>
        <v>合格</v>
      </c>
      <c r="Q12" s="17" t="str">
        <f t="shared" si="3"/>
        <v>合格</v>
      </c>
      <c r="R12" s="20"/>
      <c r="S12" s="17" t="str">
        <f t="shared" si="4"/>
        <v>毕业</v>
      </c>
      <c r="T12" s="17" t="str">
        <f t="shared" si="5"/>
        <v>是</v>
      </c>
      <c r="U12" s="21"/>
    </row>
    <row r="13" spans="1:21" ht="14.25">
      <c r="A13" s="12">
        <v>9</v>
      </c>
      <c r="B13" s="12" t="s">
        <v>23</v>
      </c>
      <c r="C13" s="12">
        <v>2016</v>
      </c>
      <c r="D13" s="12" t="s">
        <v>24</v>
      </c>
      <c r="E13" s="12">
        <v>2016705111</v>
      </c>
      <c r="F13" s="12" t="s">
        <v>33</v>
      </c>
      <c r="G13" s="13">
        <v>0</v>
      </c>
      <c r="H13" s="13">
        <v>0</v>
      </c>
      <c r="I13" s="13">
        <v>0</v>
      </c>
      <c r="J13" s="13">
        <v>0</v>
      </c>
      <c r="K13" s="13">
        <v>8</v>
      </c>
      <c r="L13" s="13">
        <v>2.57</v>
      </c>
      <c r="M13" s="13">
        <v>3.3</v>
      </c>
      <c r="N13" s="17" t="str">
        <f t="shared" si="0"/>
        <v>合格</v>
      </c>
      <c r="O13" s="17" t="str">
        <f t="shared" si="1"/>
        <v>合格</v>
      </c>
      <c r="P13" s="17" t="str">
        <f t="shared" si="2"/>
        <v>合格</v>
      </c>
      <c r="Q13" s="17" t="str">
        <f t="shared" si="3"/>
        <v>合格</v>
      </c>
      <c r="R13" s="20"/>
      <c r="S13" s="17" t="str">
        <f t="shared" si="4"/>
        <v>毕业</v>
      </c>
      <c r="T13" s="17" t="str">
        <f t="shared" si="5"/>
        <v>是</v>
      </c>
      <c r="U13" s="21"/>
    </row>
    <row r="14" spans="1:21" ht="14.25">
      <c r="A14" s="12">
        <v>10</v>
      </c>
      <c r="B14" s="12" t="s">
        <v>23</v>
      </c>
      <c r="C14" s="12">
        <v>2016</v>
      </c>
      <c r="D14" s="12" t="s">
        <v>24</v>
      </c>
      <c r="E14" s="12">
        <v>2016705112</v>
      </c>
      <c r="F14" s="12" t="s">
        <v>34</v>
      </c>
      <c r="G14" s="13">
        <v>0</v>
      </c>
      <c r="H14" s="13">
        <v>3</v>
      </c>
      <c r="I14" s="13">
        <v>0</v>
      </c>
      <c r="J14" s="13">
        <v>0</v>
      </c>
      <c r="K14" s="13">
        <v>8</v>
      </c>
      <c r="L14" s="13">
        <v>2.53</v>
      </c>
      <c r="M14" s="13">
        <v>2.6</v>
      </c>
      <c r="N14" s="17" t="str">
        <f t="shared" si="0"/>
        <v>合格</v>
      </c>
      <c r="O14" s="17" t="str">
        <f t="shared" si="1"/>
        <v>合格</v>
      </c>
      <c r="P14" s="17" t="str">
        <f t="shared" si="2"/>
        <v>合格</v>
      </c>
      <c r="Q14" s="17" t="str">
        <f t="shared" si="3"/>
        <v>合格</v>
      </c>
      <c r="R14" s="20"/>
      <c r="S14" s="17" t="str">
        <f t="shared" si="4"/>
        <v>毕业</v>
      </c>
      <c r="T14" s="17" t="str">
        <f t="shared" si="5"/>
        <v>是</v>
      </c>
      <c r="U14" s="21"/>
    </row>
    <row r="15" spans="1:21" ht="14.25">
      <c r="A15" s="12">
        <v>11</v>
      </c>
      <c r="B15" s="12" t="s">
        <v>23</v>
      </c>
      <c r="C15" s="12">
        <v>2016</v>
      </c>
      <c r="D15" s="12" t="s">
        <v>24</v>
      </c>
      <c r="E15" s="12">
        <v>2016705114</v>
      </c>
      <c r="F15" s="12" t="s">
        <v>35</v>
      </c>
      <c r="G15" s="13">
        <v>0</v>
      </c>
      <c r="H15" s="13">
        <v>3</v>
      </c>
      <c r="I15" s="13">
        <v>0</v>
      </c>
      <c r="J15" s="13">
        <v>0</v>
      </c>
      <c r="K15" s="13">
        <v>8</v>
      </c>
      <c r="L15" s="13">
        <v>2.43</v>
      </c>
      <c r="M15" s="13">
        <v>2.3</v>
      </c>
      <c r="N15" s="17" t="str">
        <f t="shared" si="0"/>
        <v>合格</v>
      </c>
      <c r="O15" s="17" t="str">
        <f t="shared" si="1"/>
        <v>合格</v>
      </c>
      <c r="P15" s="17" t="str">
        <f t="shared" si="2"/>
        <v>合格</v>
      </c>
      <c r="Q15" s="17" t="str">
        <f t="shared" si="3"/>
        <v>合格</v>
      </c>
      <c r="R15" s="20"/>
      <c r="S15" s="17" t="str">
        <f t="shared" si="4"/>
        <v>毕业</v>
      </c>
      <c r="T15" s="17" t="str">
        <f t="shared" si="5"/>
        <v>是</v>
      </c>
      <c r="U15" s="21"/>
    </row>
    <row r="16" spans="1:21" s="2" customFormat="1" ht="14.25">
      <c r="A16" s="12">
        <v>12</v>
      </c>
      <c r="B16" s="12" t="s">
        <v>23</v>
      </c>
      <c r="C16" s="12">
        <v>2016</v>
      </c>
      <c r="D16" s="12" t="s">
        <v>24</v>
      </c>
      <c r="E16" s="12">
        <v>2016705116</v>
      </c>
      <c r="F16" s="12" t="s">
        <v>36</v>
      </c>
      <c r="G16" s="13">
        <v>0</v>
      </c>
      <c r="H16" s="13">
        <v>0</v>
      </c>
      <c r="I16" s="13">
        <v>0</v>
      </c>
      <c r="J16" s="13">
        <v>0</v>
      </c>
      <c r="K16" s="13">
        <v>8</v>
      </c>
      <c r="L16" s="13">
        <v>2.63</v>
      </c>
      <c r="M16" s="13">
        <v>2.6</v>
      </c>
      <c r="N16" s="17" t="str">
        <f t="shared" si="0"/>
        <v>合格</v>
      </c>
      <c r="O16" s="17" t="str">
        <f t="shared" si="1"/>
        <v>合格</v>
      </c>
      <c r="P16" s="17" t="str">
        <f t="shared" si="2"/>
        <v>合格</v>
      </c>
      <c r="Q16" s="17" t="str">
        <f t="shared" si="3"/>
        <v>合格</v>
      </c>
      <c r="R16" s="23"/>
      <c r="S16" s="17" t="str">
        <f t="shared" si="4"/>
        <v>毕业</v>
      </c>
      <c r="T16" s="17" t="str">
        <f t="shared" si="5"/>
        <v>是</v>
      </c>
      <c r="U16" s="24"/>
    </row>
    <row r="17" spans="1:21" ht="14.25">
      <c r="A17" s="12">
        <v>13</v>
      </c>
      <c r="B17" s="12" t="s">
        <v>23</v>
      </c>
      <c r="C17" s="12">
        <v>2016</v>
      </c>
      <c r="D17" s="12" t="s">
        <v>24</v>
      </c>
      <c r="E17" s="12">
        <v>2016705117</v>
      </c>
      <c r="F17" s="12" t="s">
        <v>37</v>
      </c>
      <c r="G17" s="13">
        <v>0</v>
      </c>
      <c r="H17" s="13">
        <v>0</v>
      </c>
      <c r="I17" s="13">
        <v>0</v>
      </c>
      <c r="J17" s="13">
        <v>0</v>
      </c>
      <c r="K17" s="13">
        <v>8</v>
      </c>
      <c r="L17" s="13">
        <v>2.25</v>
      </c>
      <c r="M17" s="13">
        <v>2.6</v>
      </c>
      <c r="N17" s="17" t="str">
        <f t="shared" si="0"/>
        <v>合格</v>
      </c>
      <c r="O17" s="17" t="str">
        <f t="shared" si="1"/>
        <v>合格</v>
      </c>
      <c r="P17" s="17" t="str">
        <f t="shared" si="2"/>
        <v>合格</v>
      </c>
      <c r="Q17" s="17" t="str">
        <f t="shared" si="3"/>
        <v>合格</v>
      </c>
      <c r="R17" s="20"/>
      <c r="S17" s="17" t="str">
        <f t="shared" si="4"/>
        <v>毕业</v>
      </c>
      <c r="T17" s="17" t="str">
        <f t="shared" si="5"/>
        <v>是</v>
      </c>
      <c r="U17" s="21"/>
    </row>
    <row r="18" spans="1:21" ht="14.25">
      <c r="A18" s="12">
        <v>14</v>
      </c>
      <c r="B18" s="12" t="s">
        <v>23</v>
      </c>
      <c r="C18" s="12">
        <v>2016</v>
      </c>
      <c r="D18" s="12" t="s">
        <v>24</v>
      </c>
      <c r="E18" s="12">
        <v>2016705118</v>
      </c>
      <c r="F18" s="12" t="s">
        <v>38</v>
      </c>
      <c r="G18" s="13">
        <v>0</v>
      </c>
      <c r="H18" s="13">
        <v>0</v>
      </c>
      <c r="I18" s="13">
        <v>0</v>
      </c>
      <c r="J18" s="13">
        <v>0</v>
      </c>
      <c r="K18" s="13">
        <v>8</v>
      </c>
      <c r="L18" s="13">
        <v>3.08</v>
      </c>
      <c r="M18" s="13">
        <v>2.7</v>
      </c>
      <c r="N18" s="17" t="str">
        <f t="shared" si="0"/>
        <v>合格</v>
      </c>
      <c r="O18" s="17" t="str">
        <f t="shared" si="1"/>
        <v>合格</v>
      </c>
      <c r="P18" s="17" t="str">
        <f t="shared" si="2"/>
        <v>合格</v>
      </c>
      <c r="Q18" s="17" t="str">
        <f t="shared" si="3"/>
        <v>合格</v>
      </c>
      <c r="R18" s="20"/>
      <c r="S18" s="17" t="str">
        <f t="shared" si="4"/>
        <v>毕业</v>
      </c>
      <c r="T18" s="17" t="str">
        <f t="shared" si="5"/>
        <v>是</v>
      </c>
      <c r="U18" s="21"/>
    </row>
    <row r="19" spans="1:21" ht="14.25">
      <c r="A19" s="12">
        <v>15</v>
      </c>
      <c r="B19" s="12" t="s">
        <v>23</v>
      </c>
      <c r="C19" s="12">
        <v>2016</v>
      </c>
      <c r="D19" s="12" t="s">
        <v>24</v>
      </c>
      <c r="E19" s="12">
        <v>2016705119</v>
      </c>
      <c r="F19" s="12" t="s">
        <v>39</v>
      </c>
      <c r="G19" s="13">
        <v>0</v>
      </c>
      <c r="H19" s="13">
        <v>1</v>
      </c>
      <c r="I19" s="13">
        <v>0</v>
      </c>
      <c r="J19" s="13">
        <v>0</v>
      </c>
      <c r="K19" s="13">
        <v>8</v>
      </c>
      <c r="L19" s="13">
        <v>2.86</v>
      </c>
      <c r="M19" s="13">
        <v>2.4</v>
      </c>
      <c r="N19" s="17" t="str">
        <f t="shared" si="0"/>
        <v>合格</v>
      </c>
      <c r="O19" s="17" t="str">
        <f t="shared" si="1"/>
        <v>合格</v>
      </c>
      <c r="P19" s="17" t="str">
        <f t="shared" si="2"/>
        <v>合格</v>
      </c>
      <c r="Q19" s="17" t="str">
        <f t="shared" si="3"/>
        <v>合格</v>
      </c>
      <c r="R19" s="20"/>
      <c r="S19" s="17" t="str">
        <f t="shared" si="4"/>
        <v>毕业</v>
      </c>
      <c r="T19" s="17" t="str">
        <f t="shared" si="5"/>
        <v>是</v>
      </c>
      <c r="U19" s="21"/>
    </row>
    <row r="20" spans="1:21" ht="14.25">
      <c r="A20" s="12">
        <v>16</v>
      </c>
      <c r="B20" s="12" t="s">
        <v>23</v>
      </c>
      <c r="C20" s="12">
        <v>2016</v>
      </c>
      <c r="D20" s="12" t="s">
        <v>24</v>
      </c>
      <c r="E20" s="12">
        <v>2016705120</v>
      </c>
      <c r="F20" s="12" t="s">
        <v>40</v>
      </c>
      <c r="G20" s="13">
        <v>0</v>
      </c>
      <c r="H20" s="13">
        <v>1</v>
      </c>
      <c r="I20" s="13">
        <v>0</v>
      </c>
      <c r="J20" s="13">
        <v>0</v>
      </c>
      <c r="K20" s="13">
        <v>8</v>
      </c>
      <c r="L20" s="13">
        <v>2.92</v>
      </c>
      <c r="M20" s="13">
        <v>2.1</v>
      </c>
      <c r="N20" s="17" t="str">
        <f t="shared" si="0"/>
        <v>合格</v>
      </c>
      <c r="O20" s="17" t="str">
        <f t="shared" si="1"/>
        <v>合格</v>
      </c>
      <c r="P20" s="17" t="str">
        <f t="shared" si="2"/>
        <v>合格</v>
      </c>
      <c r="Q20" s="17" t="str">
        <f t="shared" si="3"/>
        <v>合格</v>
      </c>
      <c r="R20" s="20"/>
      <c r="S20" s="17" t="str">
        <f t="shared" si="4"/>
        <v>毕业</v>
      </c>
      <c r="T20" s="17" t="str">
        <f t="shared" si="5"/>
        <v>是</v>
      </c>
      <c r="U20" s="21"/>
    </row>
    <row r="21" spans="1:21" ht="14.25">
      <c r="A21" s="12">
        <v>17</v>
      </c>
      <c r="B21" s="12" t="s">
        <v>23</v>
      </c>
      <c r="C21" s="12">
        <v>2016</v>
      </c>
      <c r="D21" s="12" t="s">
        <v>24</v>
      </c>
      <c r="E21" s="12">
        <v>2016705121</v>
      </c>
      <c r="F21" s="12" t="s">
        <v>41</v>
      </c>
      <c r="G21" s="13">
        <v>0</v>
      </c>
      <c r="H21" s="13">
        <v>0</v>
      </c>
      <c r="I21" s="13">
        <v>0</v>
      </c>
      <c r="J21" s="13">
        <v>0</v>
      </c>
      <c r="K21" s="13">
        <v>8</v>
      </c>
      <c r="L21" s="13">
        <v>2.8</v>
      </c>
      <c r="M21" s="13">
        <v>3.2</v>
      </c>
      <c r="N21" s="17" t="str">
        <f t="shared" si="0"/>
        <v>合格</v>
      </c>
      <c r="O21" s="17" t="str">
        <f t="shared" si="1"/>
        <v>合格</v>
      </c>
      <c r="P21" s="17" t="str">
        <f t="shared" si="2"/>
        <v>合格</v>
      </c>
      <c r="Q21" s="17" t="str">
        <f t="shared" si="3"/>
        <v>合格</v>
      </c>
      <c r="R21" s="20"/>
      <c r="S21" s="17" t="str">
        <f t="shared" si="4"/>
        <v>毕业</v>
      </c>
      <c r="T21" s="17" t="str">
        <f t="shared" si="5"/>
        <v>是</v>
      </c>
      <c r="U21" s="21"/>
    </row>
    <row r="22" spans="1:21" ht="14.25">
      <c r="A22" s="12">
        <v>18</v>
      </c>
      <c r="B22" s="12" t="s">
        <v>23</v>
      </c>
      <c r="C22" s="12">
        <v>2016</v>
      </c>
      <c r="D22" s="12" t="s">
        <v>24</v>
      </c>
      <c r="E22" s="12">
        <v>2016705123</v>
      </c>
      <c r="F22" s="12" t="s">
        <v>42</v>
      </c>
      <c r="G22" s="13">
        <v>0</v>
      </c>
      <c r="H22" s="13">
        <v>1</v>
      </c>
      <c r="I22" s="13">
        <v>0</v>
      </c>
      <c r="J22" s="13">
        <v>0</v>
      </c>
      <c r="K22" s="13">
        <v>8</v>
      </c>
      <c r="L22" s="13">
        <v>3.04</v>
      </c>
      <c r="M22" s="13">
        <v>2.8</v>
      </c>
      <c r="N22" s="17" t="str">
        <f t="shared" si="0"/>
        <v>合格</v>
      </c>
      <c r="O22" s="17" t="str">
        <f t="shared" si="1"/>
        <v>合格</v>
      </c>
      <c r="P22" s="17" t="str">
        <f t="shared" si="2"/>
        <v>合格</v>
      </c>
      <c r="Q22" s="17" t="str">
        <f t="shared" si="3"/>
        <v>合格</v>
      </c>
      <c r="R22" s="20"/>
      <c r="S22" s="17" t="str">
        <f t="shared" si="4"/>
        <v>毕业</v>
      </c>
      <c r="T22" s="17" t="str">
        <f t="shared" si="5"/>
        <v>是</v>
      </c>
      <c r="U22" s="21"/>
    </row>
    <row r="23" spans="1:21" ht="15.75">
      <c r="A23" s="12">
        <v>19</v>
      </c>
      <c r="B23" s="12" t="s">
        <v>23</v>
      </c>
      <c r="C23" s="12">
        <v>2016</v>
      </c>
      <c r="D23" s="12" t="s">
        <v>24</v>
      </c>
      <c r="E23" s="12">
        <v>2016705124</v>
      </c>
      <c r="F23" s="12" t="s">
        <v>43</v>
      </c>
      <c r="G23" s="13">
        <v>0</v>
      </c>
      <c r="H23" s="13">
        <v>1</v>
      </c>
      <c r="I23" s="13">
        <v>0</v>
      </c>
      <c r="J23" s="13">
        <v>0</v>
      </c>
      <c r="K23" s="13">
        <v>8</v>
      </c>
      <c r="L23" s="13">
        <v>3.44</v>
      </c>
      <c r="M23" s="13">
        <v>2.6</v>
      </c>
      <c r="N23" s="17" t="str">
        <f t="shared" si="0"/>
        <v>合格</v>
      </c>
      <c r="O23" s="17" t="str">
        <f t="shared" si="1"/>
        <v>合格</v>
      </c>
      <c r="P23" s="17" t="str">
        <f t="shared" si="2"/>
        <v>合格</v>
      </c>
      <c r="Q23" s="17" t="str">
        <f t="shared" si="3"/>
        <v>合格</v>
      </c>
      <c r="R23" s="25"/>
      <c r="S23" s="17" t="str">
        <f t="shared" si="4"/>
        <v>毕业</v>
      </c>
      <c r="T23" s="17" t="str">
        <f t="shared" si="5"/>
        <v>是</v>
      </c>
      <c r="U23" s="21"/>
    </row>
    <row r="24" spans="1:21" ht="14.25">
      <c r="A24" s="12">
        <v>20</v>
      </c>
      <c r="B24" s="12" t="s">
        <v>23</v>
      </c>
      <c r="C24" s="12">
        <v>2016</v>
      </c>
      <c r="D24" s="12" t="s">
        <v>24</v>
      </c>
      <c r="E24" s="12">
        <v>2016705125</v>
      </c>
      <c r="F24" s="12" t="s">
        <v>44</v>
      </c>
      <c r="G24" s="13">
        <v>0</v>
      </c>
      <c r="H24" s="13">
        <v>0</v>
      </c>
      <c r="I24" s="13">
        <v>0</v>
      </c>
      <c r="J24" s="13">
        <v>0</v>
      </c>
      <c r="K24" s="13">
        <v>8</v>
      </c>
      <c r="L24" s="13">
        <v>3.1</v>
      </c>
      <c r="M24" s="13">
        <v>2.6</v>
      </c>
      <c r="N24" s="17" t="str">
        <f t="shared" si="0"/>
        <v>合格</v>
      </c>
      <c r="O24" s="17" t="str">
        <f t="shared" si="1"/>
        <v>合格</v>
      </c>
      <c r="P24" s="17" t="str">
        <f t="shared" si="2"/>
        <v>合格</v>
      </c>
      <c r="Q24" s="17" t="str">
        <f t="shared" si="3"/>
        <v>合格</v>
      </c>
      <c r="R24" s="21"/>
      <c r="S24" s="17" t="str">
        <f t="shared" si="4"/>
        <v>毕业</v>
      </c>
      <c r="T24" s="17" t="str">
        <f t="shared" si="5"/>
        <v>是</v>
      </c>
      <c r="U24" s="21"/>
    </row>
    <row r="25" spans="1:21" ht="14.25">
      <c r="A25" s="12">
        <v>21</v>
      </c>
      <c r="B25" s="12" t="s">
        <v>23</v>
      </c>
      <c r="C25" s="12">
        <v>2016</v>
      </c>
      <c r="D25" s="12" t="s">
        <v>24</v>
      </c>
      <c r="E25" s="12">
        <v>2016705127</v>
      </c>
      <c r="F25" s="12" t="s">
        <v>45</v>
      </c>
      <c r="G25" s="13">
        <v>0</v>
      </c>
      <c r="H25" s="13">
        <v>1</v>
      </c>
      <c r="I25" s="13">
        <v>0</v>
      </c>
      <c r="J25" s="13">
        <v>0</v>
      </c>
      <c r="K25" s="13">
        <v>8</v>
      </c>
      <c r="L25" s="13">
        <v>2.43</v>
      </c>
      <c r="M25" s="13">
        <v>3.3</v>
      </c>
      <c r="N25" s="17" t="str">
        <f t="shared" si="0"/>
        <v>合格</v>
      </c>
      <c r="O25" s="17" t="str">
        <f t="shared" si="1"/>
        <v>合格</v>
      </c>
      <c r="P25" s="17" t="str">
        <f t="shared" si="2"/>
        <v>合格</v>
      </c>
      <c r="Q25" s="17" t="str">
        <f t="shared" si="3"/>
        <v>合格</v>
      </c>
      <c r="R25" s="21"/>
      <c r="S25" s="17" t="str">
        <f t="shared" si="4"/>
        <v>毕业</v>
      </c>
      <c r="T25" s="17" t="str">
        <f t="shared" si="5"/>
        <v>是</v>
      </c>
      <c r="U25" s="21"/>
    </row>
    <row r="26" spans="1:21" ht="14.25">
      <c r="A26" s="12">
        <v>22</v>
      </c>
      <c r="B26" s="12" t="s">
        <v>23</v>
      </c>
      <c r="C26" s="12">
        <v>2016</v>
      </c>
      <c r="D26" s="12" t="s">
        <v>24</v>
      </c>
      <c r="E26" s="12">
        <v>2016705128</v>
      </c>
      <c r="F26" s="12" t="s">
        <v>46</v>
      </c>
      <c r="G26" s="13">
        <v>0</v>
      </c>
      <c r="H26" s="13">
        <v>3</v>
      </c>
      <c r="I26" s="13">
        <v>0</v>
      </c>
      <c r="J26" s="13">
        <v>0</v>
      </c>
      <c r="K26" s="13">
        <v>8</v>
      </c>
      <c r="L26" s="13">
        <v>3.3</v>
      </c>
      <c r="M26" s="13">
        <v>3.1</v>
      </c>
      <c r="N26" s="17" t="str">
        <f t="shared" si="0"/>
        <v>合格</v>
      </c>
      <c r="O26" s="17" t="str">
        <f t="shared" si="1"/>
        <v>合格</v>
      </c>
      <c r="P26" s="17" t="str">
        <f t="shared" si="2"/>
        <v>合格</v>
      </c>
      <c r="Q26" s="17" t="str">
        <f t="shared" si="3"/>
        <v>合格</v>
      </c>
      <c r="R26" s="21"/>
      <c r="S26" s="17" t="str">
        <f t="shared" si="4"/>
        <v>毕业</v>
      </c>
      <c r="T26" s="17" t="str">
        <f t="shared" si="5"/>
        <v>是</v>
      </c>
      <c r="U26" s="21"/>
    </row>
    <row r="27" spans="1:21" ht="14.25">
      <c r="A27" s="12">
        <v>23</v>
      </c>
      <c r="B27" s="12" t="s">
        <v>23</v>
      </c>
      <c r="C27" s="12">
        <v>2016</v>
      </c>
      <c r="D27" s="12" t="s">
        <v>24</v>
      </c>
      <c r="E27" s="12">
        <v>2016705129</v>
      </c>
      <c r="F27" s="12" t="s">
        <v>47</v>
      </c>
      <c r="G27" s="13">
        <v>0</v>
      </c>
      <c r="H27" s="13">
        <v>0</v>
      </c>
      <c r="I27" s="13">
        <v>0</v>
      </c>
      <c r="J27" s="13">
        <v>0</v>
      </c>
      <c r="K27" s="13">
        <v>8</v>
      </c>
      <c r="L27" s="13">
        <v>2.99</v>
      </c>
      <c r="M27" s="13">
        <v>2.8</v>
      </c>
      <c r="N27" s="17" t="str">
        <f t="shared" si="0"/>
        <v>合格</v>
      </c>
      <c r="O27" s="17" t="str">
        <f t="shared" si="1"/>
        <v>合格</v>
      </c>
      <c r="P27" s="17" t="str">
        <f t="shared" si="2"/>
        <v>合格</v>
      </c>
      <c r="Q27" s="17" t="str">
        <f t="shared" si="3"/>
        <v>合格</v>
      </c>
      <c r="R27" s="21"/>
      <c r="S27" s="17" t="str">
        <f t="shared" si="4"/>
        <v>毕业</v>
      </c>
      <c r="T27" s="17" t="str">
        <f t="shared" si="5"/>
        <v>是</v>
      </c>
      <c r="U27" s="21"/>
    </row>
    <row r="28" spans="1:21" ht="14.25">
      <c r="A28" s="12">
        <v>24</v>
      </c>
      <c r="B28" s="12" t="s">
        <v>23</v>
      </c>
      <c r="C28" s="12">
        <v>2016</v>
      </c>
      <c r="D28" s="12" t="s">
        <v>24</v>
      </c>
      <c r="E28" s="12">
        <v>2016705130</v>
      </c>
      <c r="F28" s="12" t="s">
        <v>48</v>
      </c>
      <c r="G28" s="13">
        <v>0</v>
      </c>
      <c r="H28" s="13">
        <v>0</v>
      </c>
      <c r="I28" s="13">
        <v>0</v>
      </c>
      <c r="J28" s="13">
        <v>0</v>
      </c>
      <c r="K28" s="13">
        <v>8</v>
      </c>
      <c r="L28" s="13">
        <v>1.84</v>
      </c>
      <c r="M28" s="13">
        <v>3.3</v>
      </c>
      <c r="N28" s="17" t="str">
        <f t="shared" si="0"/>
        <v>合格</v>
      </c>
      <c r="O28" s="17" t="str">
        <f t="shared" si="1"/>
        <v>合格</v>
      </c>
      <c r="P28" s="17" t="str">
        <f t="shared" si="2"/>
        <v>合格</v>
      </c>
      <c r="Q28" s="17" t="str">
        <f t="shared" si="3"/>
        <v>合格</v>
      </c>
      <c r="R28" s="21"/>
      <c r="S28" s="17" t="str">
        <f t="shared" si="4"/>
        <v>毕业</v>
      </c>
      <c r="T28" s="17" t="str">
        <f t="shared" si="5"/>
        <v>是</v>
      </c>
      <c r="U28" s="21"/>
    </row>
    <row r="29" spans="1:21" ht="14.25">
      <c r="A29" s="12">
        <v>25</v>
      </c>
      <c r="B29" s="12" t="s">
        <v>23</v>
      </c>
      <c r="C29" s="12">
        <v>2016</v>
      </c>
      <c r="D29" s="12" t="s">
        <v>24</v>
      </c>
      <c r="E29" s="12">
        <v>2016705131</v>
      </c>
      <c r="F29" s="12" t="s">
        <v>49</v>
      </c>
      <c r="G29" s="13">
        <v>0</v>
      </c>
      <c r="H29" s="13">
        <v>0</v>
      </c>
      <c r="I29" s="13">
        <v>0</v>
      </c>
      <c r="J29" s="13">
        <v>0</v>
      </c>
      <c r="K29" s="13">
        <v>8</v>
      </c>
      <c r="L29" s="13">
        <v>2.3</v>
      </c>
      <c r="M29" s="13">
        <v>2.5</v>
      </c>
      <c r="N29" s="17" t="str">
        <f t="shared" si="0"/>
        <v>合格</v>
      </c>
      <c r="O29" s="17" t="str">
        <f t="shared" si="1"/>
        <v>合格</v>
      </c>
      <c r="P29" s="17" t="str">
        <f t="shared" si="2"/>
        <v>合格</v>
      </c>
      <c r="Q29" s="17" t="str">
        <f t="shared" si="3"/>
        <v>合格</v>
      </c>
      <c r="R29" s="21"/>
      <c r="S29" s="17" t="str">
        <f t="shared" si="4"/>
        <v>毕业</v>
      </c>
      <c r="T29" s="17" t="str">
        <f t="shared" si="5"/>
        <v>是</v>
      </c>
      <c r="U29" s="21"/>
    </row>
    <row r="30" spans="1:21" ht="14.25">
      <c r="A30" s="12">
        <v>26</v>
      </c>
      <c r="B30" s="12" t="s">
        <v>23</v>
      </c>
      <c r="C30" s="12">
        <v>2016</v>
      </c>
      <c r="D30" s="12" t="s">
        <v>24</v>
      </c>
      <c r="E30" s="12">
        <v>2016705132</v>
      </c>
      <c r="F30" s="12" t="s">
        <v>50</v>
      </c>
      <c r="G30" s="13">
        <v>0</v>
      </c>
      <c r="H30" s="13">
        <v>0</v>
      </c>
      <c r="I30" s="13">
        <v>0</v>
      </c>
      <c r="J30" s="13">
        <v>0</v>
      </c>
      <c r="K30" s="13">
        <v>8</v>
      </c>
      <c r="L30" s="13">
        <v>2.29</v>
      </c>
      <c r="M30" s="13">
        <v>2.8</v>
      </c>
      <c r="N30" s="17" t="str">
        <f t="shared" si="0"/>
        <v>合格</v>
      </c>
      <c r="O30" s="17" t="str">
        <f t="shared" si="1"/>
        <v>合格</v>
      </c>
      <c r="P30" s="17" t="str">
        <f t="shared" si="2"/>
        <v>合格</v>
      </c>
      <c r="Q30" s="17" t="str">
        <f t="shared" si="3"/>
        <v>合格</v>
      </c>
      <c r="R30" s="21"/>
      <c r="S30" s="17" t="str">
        <f t="shared" si="4"/>
        <v>毕业</v>
      </c>
      <c r="T30" s="17" t="str">
        <f t="shared" si="5"/>
        <v>是</v>
      </c>
      <c r="U30" s="21"/>
    </row>
    <row r="31" spans="1:21" ht="14.25">
      <c r="A31" s="12">
        <v>27</v>
      </c>
      <c r="B31" s="12" t="s">
        <v>23</v>
      </c>
      <c r="C31" s="12">
        <v>2016</v>
      </c>
      <c r="D31" s="12" t="s">
        <v>24</v>
      </c>
      <c r="E31" s="12">
        <v>2016705133</v>
      </c>
      <c r="F31" s="12" t="s">
        <v>51</v>
      </c>
      <c r="G31" s="13">
        <v>0</v>
      </c>
      <c r="H31" s="13">
        <v>1</v>
      </c>
      <c r="I31" s="13">
        <v>0</v>
      </c>
      <c r="J31" s="13">
        <v>0</v>
      </c>
      <c r="K31" s="13">
        <v>-11</v>
      </c>
      <c r="L31" s="13">
        <v>2.16</v>
      </c>
      <c r="M31" s="13">
        <v>2.5</v>
      </c>
      <c r="N31" s="17" t="str">
        <f t="shared" si="0"/>
        <v>合格</v>
      </c>
      <c r="O31" s="17" t="str">
        <f t="shared" si="1"/>
        <v>不合格</v>
      </c>
      <c r="P31" s="17" t="str">
        <f t="shared" si="2"/>
        <v>合格</v>
      </c>
      <c r="Q31" s="17" t="str">
        <f t="shared" si="3"/>
        <v>合格</v>
      </c>
      <c r="R31" s="21"/>
      <c r="S31" s="17" t="str">
        <f t="shared" si="4"/>
        <v>结业*</v>
      </c>
      <c r="T31" s="17" t="str">
        <f t="shared" si="5"/>
        <v>否*</v>
      </c>
      <c r="U31" s="21"/>
    </row>
    <row r="32" spans="1:21" ht="14.25">
      <c r="A32" s="12">
        <v>28</v>
      </c>
      <c r="B32" s="12" t="s">
        <v>23</v>
      </c>
      <c r="C32" s="12">
        <v>2016</v>
      </c>
      <c r="D32" s="12" t="s">
        <v>24</v>
      </c>
      <c r="E32" s="12">
        <v>2016705135</v>
      </c>
      <c r="F32" s="12" t="s">
        <v>52</v>
      </c>
      <c r="G32" s="13">
        <v>0</v>
      </c>
      <c r="H32" s="13">
        <v>0</v>
      </c>
      <c r="I32" s="13">
        <v>0</v>
      </c>
      <c r="J32" s="13">
        <v>0</v>
      </c>
      <c r="K32" s="13">
        <v>8</v>
      </c>
      <c r="L32" s="13">
        <v>2.49</v>
      </c>
      <c r="M32" s="13">
        <v>2.1</v>
      </c>
      <c r="N32" s="17" t="str">
        <f t="shared" si="0"/>
        <v>合格</v>
      </c>
      <c r="O32" s="17" t="str">
        <f t="shared" si="1"/>
        <v>合格</v>
      </c>
      <c r="P32" s="17" t="str">
        <f t="shared" si="2"/>
        <v>合格</v>
      </c>
      <c r="Q32" s="17" t="str">
        <f t="shared" si="3"/>
        <v>合格</v>
      </c>
      <c r="R32" s="21"/>
      <c r="S32" s="17" t="str">
        <f t="shared" si="4"/>
        <v>毕业</v>
      </c>
      <c r="T32" s="17" t="str">
        <f t="shared" si="5"/>
        <v>是</v>
      </c>
      <c r="U32" s="21"/>
    </row>
    <row r="33" spans="1:21" ht="14.25">
      <c r="A33" s="12">
        <v>29</v>
      </c>
      <c r="B33" s="12" t="s">
        <v>23</v>
      </c>
      <c r="C33" s="12">
        <v>2016</v>
      </c>
      <c r="D33" s="12" t="s">
        <v>24</v>
      </c>
      <c r="E33" s="12">
        <v>2016705136</v>
      </c>
      <c r="F33" s="12" t="s">
        <v>53</v>
      </c>
      <c r="G33" s="13">
        <v>0</v>
      </c>
      <c r="H33" s="13">
        <v>0</v>
      </c>
      <c r="I33" s="13">
        <v>0</v>
      </c>
      <c r="J33" s="13">
        <v>0</v>
      </c>
      <c r="K33" s="13">
        <v>8</v>
      </c>
      <c r="L33" s="13">
        <v>3.54</v>
      </c>
      <c r="M33" s="13">
        <v>3</v>
      </c>
      <c r="N33" s="17" t="str">
        <f t="shared" si="0"/>
        <v>合格</v>
      </c>
      <c r="O33" s="17" t="str">
        <f t="shared" si="1"/>
        <v>合格</v>
      </c>
      <c r="P33" s="17" t="str">
        <f t="shared" si="2"/>
        <v>合格</v>
      </c>
      <c r="Q33" s="17" t="str">
        <f t="shared" si="3"/>
        <v>合格</v>
      </c>
      <c r="R33" s="21"/>
      <c r="S33" s="17" t="str">
        <f t="shared" si="4"/>
        <v>毕业</v>
      </c>
      <c r="T33" s="17" t="str">
        <f t="shared" si="5"/>
        <v>是</v>
      </c>
      <c r="U33" s="21"/>
    </row>
    <row r="34" spans="1:21" ht="14.25">
      <c r="A34" s="12">
        <v>30</v>
      </c>
      <c r="B34" s="12" t="s">
        <v>23</v>
      </c>
      <c r="C34" s="12">
        <v>2016</v>
      </c>
      <c r="D34" s="12" t="s">
        <v>24</v>
      </c>
      <c r="E34" s="12">
        <v>2016705137</v>
      </c>
      <c r="F34" s="12" t="s">
        <v>54</v>
      </c>
      <c r="G34" s="13">
        <v>0</v>
      </c>
      <c r="H34" s="13">
        <v>0</v>
      </c>
      <c r="I34" s="13">
        <v>0</v>
      </c>
      <c r="J34" s="13">
        <v>0</v>
      </c>
      <c r="K34" s="13">
        <v>8</v>
      </c>
      <c r="L34" s="13">
        <v>2.51</v>
      </c>
      <c r="M34" s="13">
        <v>2.2</v>
      </c>
      <c r="N34" s="17" t="str">
        <f t="shared" si="0"/>
        <v>合格</v>
      </c>
      <c r="O34" s="17" t="str">
        <f t="shared" si="1"/>
        <v>合格</v>
      </c>
      <c r="P34" s="17" t="str">
        <f t="shared" si="2"/>
        <v>合格</v>
      </c>
      <c r="Q34" s="17" t="str">
        <f t="shared" si="3"/>
        <v>合格</v>
      </c>
      <c r="R34" s="21"/>
      <c r="S34" s="17" t="str">
        <f t="shared" si="4"/>
        <v>毕业</v>
      </c>
      <c r="T34" s="17" t="str">
        <f t="shared" si="5"/>
        <v>是</v>
      </c>
      <c r="U34" s="21"/>
    </row>
    <row r="35" spans="1:21" ht="14.25">
      <c r="A35" s="12">
        <v>31</v>
      </c>
      <c r="B35" s="12" t="s">
        <v>23</v>
      </c>
      <c r="C35" s="12">
        <v>2016</v>
      </c>
      <c r="D35" s="12" t="s">
        <v>24</v>
      </c>
      <c r="E35" s="12">
        <v>2016705139</v>
      </c>
      <c r="F35" s="12" t="s">
        <v>55</v>
      </c>
      <c r="G35" s="13">
        <v>0</v>
      </c>
      <c r="H35" s="13">
        <v>2</v>
      </c>
      <c r="I35" s="13">
        <v>0</v>
      </c>
      <c r="J35" s="13">
        <v>0</v>
      </c>
      <c r="K35" s="13">
        <v>8</v>
      </c>
      <c r="L35" s="13">
        <v>2.15</v>
      </c>
      <c r="M35" s="13">
        <v>2.8</v>
      </c>
      <c r="N35" s="17" t="str">
        <f t="shared" si="0"/>
        <v>合格</v>
      </c>
      <c r="O35" s="17" t="str">
        <f t="shared" si="1"/>
        <v>合格</v>
      </c>
      <c r="P35" s="17" t="str">
        <f t="shared" si="2"/>
        <v>合格</v>
      </c>
      <c r="Q35" s="17" t="str">
        <f t="shared" si="3"/>
        <v>合格</v>
      </c>
      <c r="R35" s="21"/>
      <c r="S35" s="17" t="str">
        <f t="shared" si="4"/>
        <v>毕业</v>
      </c>
      <c r="T35" s="17" t="str">
        <f t="shared" si="5"/>
        <v>是</v>
      </c>
      <c r="U35" s="21"/>
    </row>
    <row r="36" spans="1:21" ht="14.25">
      <c r="A36" s="12">
        <v>32</v>
      </c>
      <c r="B36" s="12" t="s">
        <v>23</v>
      </c>
      <c r="C36" s="12">
        <v>2016</v>
      </c>
      <c r="D36" s="12" t="s">
        <v>24</v>
      </c>
      <c r="E36" s="12">
        <v>2016705140</v>
      </c>
      <c r="F36" s="12" t="s">
        <v>56</v>
      </c>
      <c r="G36" s="13">
        <v>0</v>
      </c>
      <c r="H36" s="13">
        <v>0</v>
      </c>
      <c r="I36" s="13">
        <v>0</v>
      </c>
      <c r="J36" s="13">
        <v>0</v>
      </c>
      <c r="K36" s="13">
        <v>8</v>
      </c>
      <c r="L36" s="13">
        <v>3.38</v>
      </c>
      <c r="M36" s="13">
        <v>2.2</v>
      </c>
      <c r="N36" s="17" t="str">
        <f t="shared" si="0"/>
        <v>合格</v>
      </c>
      <c r="O36" s="17" t="str">
        <f t="shared" si="1"/>
        <v>合格</v>
      </c>
      <c r="P36" s="17" t="str">
        <f t="shared" si="2"/>
        <v>合格</v>
      </c>
      <c r="Q36" s="17" t="str">
        <f t="shared" si="3"/>
        <v>合格</v>
      </c>
      <c r="R36" s="21"/>
      <c r="S36" s="17" t="str">
        <f t="shared" si="4"/>
        <v>毕业</v>
      </c>
      <c r="T36" s="17" t="str">
        <f t="shared" si="5"/>
        <v>是</v>
      </c>
      <c r="U36" s="21"/>
    </row>
    <row r="37" spans="1:21" s="2" customFormat="1" ht="14.25">
      <c r="A37" s="12">
        <v>33</v>
      </c>
      <c r="B37" s="12" t="s">
        <v>23</v>
      </c>
      <c r="C37" s="12">
        <v>2016</v>
      </c>
      <c r="D37" s="12" t="s">
        <v>24</v>
      </c>
      <c r="E37" s="12">
        <v>2016705141</v>
      </c>
      <c r="F37" s="12" t="s">
        <v>57</v>
      </c>
      <c r="G37" s="13">
        <v>0</v>
      </c>
      <c r="H37" s="13">
        <v>0</v>
      </c>
      <c r="I37" s="13">
        <v>0</v>
      </c>
      <c r="J37" s="13">
        <v>0</v>
      </c>
      <c r="K37" s="13">
        <v>8</v>
      </c>
      <c r="L37" s="13">
        <v>2.47</v>
      </c>
      <c r="M37" s="13">
        <v>2.6</v>
      </c>
      <c r="N37" s="17" t="str">
        <f t="shared" si="0"/>
        <v>合格</v>
      </c>
      <c r="O37" s="17" t="str">
        <f t="shared" si="1"/>
        <v>合格</v>
      </c>
      <c r="P37" s="17" t="str">
        <f t="shared" si="2"/>
        <v>合格</v>
      </c>
      <c r="Q37" s="17" t="str">
        <f t="shared" si="3"/>
        <v>合格</v>
      </c>
      <c r="R37" s="24"/>
      <c r="S37" s="17" t="str">
        <f t="shared" si="4"/>
        <v>毕业</v>
      </c>
      <c r="T37" s="17" t="str">
        <f t="shared" si="5"/>
        <v>是</v>
      </c>
      <c r="U37" s="24"/>
    </row>
    <row r="38" spans="1:21" ht="14.25">
      <c r="A38" s="12">
        <v>34</v>
      </c>
      <c r="B38" s="12" t="s">
        <v>23</v>
      </c>
      <c r="C38" s="12">
        <v>2016</v>
      </c>
      <c r="D38" s="12" t="s">
        <v>24</v>
      </c>
      <c r="E38" s="12">
        <v>2016705142</v>
      </c>
      <c r="F38" s="12" t="s">
        <v>58</v>
      </c>
      <c r="G38" s="13">
        <v>1</v>
      </c>
      <c r="H38" s="13">
        <v>2</v>
      </c>
      <c r="I38" s="13">
        <v>0</v>
      </c>
      <c r="J38" s="13">
        <v>0</v>
      </c>
      <c r="K38" s="13">
        <v>8</v>
      </c>
      <c r="L38" s="13">
        <v>2.31</v>
      </c>
      <c r="M38" s="13">
        <v>2.5</v>
      </c>
      <c r="N38" s="17" t="str">
        <f aca="true" t="shared" si="6" ref="N38:N69">IF(G38&gt;=1,"不合格","合格")</f>
        <v>不合格</v>
      </c>
      <c r="O38" s="17" t="str">
        <f aca="true" t="shared" si="7" ref="O38:O69">IF(AND(H38&gt;=0,I38&gt;=0,J38&gt;=0,K38&gt;=0),"合格","不合格")</f>
        <v>合格</v>
      </c>
      <c r="P38" s="17" t="str">
        <f aca="true" t="shared" si="8" ref="P38:P69">IF(L38&gt;=1.5,"合格","不合格")</f>
        <v>合格</v>
      </c>
      <c r="Q38" s="17" t="str">
        <f aca="true" t="shared" si="9" ref="Q38:Q69">IF(M38&gt;=1.5,"合格","不合格")</f>
        <v>合格</v>
      </c>
      <c r="R38" s="21"/>
      <c r="S38" s="17" t="str">
        <f aca="true" t="shared" si="10" ref="S38:S69">IF(AND(N38="合格",O38="合格"),"毕业","结业*")</f>
        <v>结业*</v>
      </c>
      <c r="T38" s="17" t="str">
        <f aca="true" t="shared" si="11" ref="T38:T69">IF(AND(S38="毕业",P38="合格",Q38="合格",TRIM(R38)=""),"是","否*")</f>
        <v>否*</v>
      </c>
      <c r="U38" s="21"/>
    </row>
    <row r="39" spans="1:21" ht="14.25">
      <c r="A39" s="12">
        <v>35</v>
      </c>
      <c r="B39" s="12" t="s">
        <v>23</v>
      </c>
      <c r="C39" s="12">
        <v>2016</v>
      </c>
      <c r="D39" s="12" t="s">
        <v>24</v>
      </c>
      <c r="E39" s="12">
        <v>2016705143</v>
      </c>
      <c r="F39" s="12" t="s">
        <v>59</v>
      </c>
      <c r="G39" s="13">
        <v>0</v>
      </c>
      <c r="H39" s="13">
        <v>6</v>
      </c>
      <c r="I39" s="13">
        <v>0</v>
      </c>
      <c r="J39" s="13">
        <v>0</v>
      </c>
      <c r="K39" s="13">
        <v>8</v>
      </c>
      <c r="L39" s="13">
        <v>2.26</v>
      </c>
      <c r="M39" s="13">
        <v>2.1</v>
      </c>
      <c r="N39" s="17" t="str">
        <f t="shared" si="6"/>
        <v>合格</v>
      </c>
      <c r="O39" s="17" t="str">
        <f t="shared" si="7"/>
        <v>合格</v>
      </c>
      <c r="P39" s="17" t="str">
        <f t="shared" si="8"/>
        <v>合格</v>
      </c>
      <c r="Q39" s="17" t="str">
        <f t="shared" si="9"/>
        <v>合格</v>
      </c>
      <c r="R39" s="21"/>
      <c r="S39" s="17" t="str">
        <f t="shared" si="10"/>
        <v>毕业</v>
      </c>
      <c r="T39" s="17" t="str">
        <f t="shared" si="11"/>
        <v>是</v>
      </c>
      <c r="U39" s="21"/>
    </row>
    <row r="40" spans="1:21" ht="14.25">
      <c r="A40" s="12">
        <v>36</v>
      </c>
      <c r="B40" s="12" t="s">
        <v>23</v>
      </c>
      <c r="C40" s="12">
        <v>2016</v>
      </c>
      <c r="D40" s="12" t="s">
        <v>24</v>
      </c>
      <c r="E40" s="12">
        <v>2016705145</v>
      </c>
      <c r="F40" s="12" t="s">
        <v>60</v>
      </c>
      <c r="G40" s="13">
        <v>0</v>
      </c>
      <c r="H40" s="13">
        <v>0</v>
      </c>
      <c r="I40" s="13">
        <v>0</v>
      </c>
      <c r="J40" s="13">
        <v>0</v>
      </c>
      <c r="K40" s="13">
        <v>8</v>
      </c>
      <c r="L40" s="13">
        <v>2.44</v>
      </c>
      <c r="M40" s="13">
        <v>3.3</v>
      </c>
      <c r="N40" s="17" t="str">
        <f t="shared" si="6"/>
        <v>合格</v>
      </c>
      <c r="O40" s="17" t="str">
        <f t="shared" si="7"/>
        <v>合格</v>
      </c>
      <c r="P40" s="17" t="str">
        <f t="shared" si="8"/>
        <v>合格</v>
      </c>
      <c r="Q40" s="17" t="str">
        <f t="shared" si="9"/>
        <v>合格</v>
      </c>
      <c r="R40" s="21"/>
      <c r="S40" s="17" t="str">
        <f t="shared" si="10"/>
        <v>毕业</v>
      </c>
      <c r="T40" s="17" t="str">
        <f t="shared" si="11"/>
        <v>是</v>
      </c>
      <c r="U40" s="21"/>
    </row>
    <row r="41" spans="1:21" ht="14.25">
      <c r="A41" s="12">
        <v>37</v>
      </c>
      <c r="B41" s="12" t="s">
        <v>23</v>
      </c>
      <c r="C41" s="12">
        <v>2016</v>
      </c>
      <c r="D41" s="12" t="s">
        <v>24</v>
      </c>
      <c r="E41" s="12">
        <v>2016705146</v>
      </c>
      <c r="F41" s="12" t="s">
        <v>61</v>
      </c>
      <c r="G41" s="13">
        <v>0</v>
      </c>
      <c r="H41" s="13">
        <v>0</v>
      </c>
      <c r="I41" s="13">
        <v>0</v>
      </c>
      <c r="J41" s="13">
        <v>0</v>
      </c>
      <c r="K41" s="13">
        <v>8</v>
      </c>
      <c r="L41" s="13">
        <v>2.14</v>
      </c>
      <c r="M41" s="13">
        <v>2.5</v>
      </c>
      <c r="N41" s="17" t="str">
        <f t="shared" si="6"/>
        <v>合格</v>
      </c>
      <c r="O41" s="17" t="str">
        <f t="shared" si="7"/>
        <v>合格</v>
      </c>
      <c r="P41" s="17" t="str">
        <f t="shared" si="8"/>
        <v>合格</v>
      </c>
      <c r="Q41" s="17" t="str">
        <f t="shared" si="9"/>
        <v>合格</v>
      </c>
      <c r="R41" s="21"/>
      <c r="S41" s="17" t="str">
        <f t="shared" si="10"/>
        <v>毕业</v>
      </c>
      <c r="T41" s="17" t="str">
        <f t="shared" si="11"/>
        <v>是</v>
      </c>
      <c r="U41" s="21"/>
    </row>
    <row r="42" spans="1:21" ht="14.25">
      <c r="A42" s="12">
        <v>38</v>
      </c>
      <c r="B42" s="12" t="s">
        <v>23</v>
      </c>
      <c r="C42" s="12">
        <v>2016</v>
      </c>
      <c r="D42" s="12" t="s">
        <v>24</v>
      </c>
      <c r="E42" s="12">
        <v>2016705147</v>
      </c>
      <c r="F42" s="12" t="s">
        <v>62</v>
      </c>
      <c r="G42" s="13">
        <v>2</v>
      </c>
      <c r="H42" s="13">
        <v>0</v>
      </c>
      <c r="I42" s="13">
        <v>0</v>
      </c>
      <c r="J42" s="13">
        <v>0</v>
      </c>
      <c r="K42" s="13">
        <v>8</v>
      </c>
      <c r="L42" s="13">
        <v>1.58</v>
      </c>
      <c r="M42" s="13">
        <v>2.6</v>
      </c>
      <c r="N42" s="17" t="str">
        <f t="shared" si="6"/>
        <v>不合格</v>
      </c>
      <c r="O42" s="17" t="str">
        <f t="shared" si="7"/>
        <v>合格</v>
      </c>
      <c r="P42" s="17" t="str">
        <f t="shared" si="8"/>
        <v>合格</v>
      </c>
      <c r="Q42" s="17" t="str">
        <f t="shared" si="9"/>
        <v>合格</v>
      </c>
      <c r="R42" s="21"/>
      <c r="S42" s="17" t="str">
        <f t="shared" si="10"/>
        <v>结业*</v>
      </c>
      <c r="T42" s="17" t="str">
        <f t="shared" si="11"/>
        <v>否*</v>
      </c>
      <c r="U42" s="21"/>
    </row>
    <row r="43" spans="1:21" ht="14.25">
      <c r="A43" s="12">
        <v>39</v>
      </c>
      <c r="B43" s="12" t="s">
        <v>23</v>
      </c>
      <c r="C43" s="12">
        <v>2016</v>
      </c>
      <c r="D43" s="12" t="s">
        <v>24</v>
      </c>
      <c r="E43" s="12">
        <v>2016705149</v>
      </c>
      <c r="F43" s="12" t="s">
        <v>63</v>
      </c>
      <c r="G43" s="13">
        <v>0</v>
      </c>
      <c r="H43" s="13">
        <v>2</v>
      </c>
      <c r="I43" s="13">
        <v>0</v>
      </c>
      <c r="J43" s="13">
        <v>0</v>
      </c>
      <c r="K43" s="13">
        <v>8</v>
      </c>
      <c r="L43" s="13">
        <v>2.96</v>
      </c>
      <c r="M43" s="13">
        <v>3.5</v>
      </c>
      <c r="N43" s="17" t="str">
        <f t="shared" si="6"/>
        <v>合格</v>
      </c>
      <c r="O43" s="17" t="str">
        <f t="shared" si="7"/>
        <v>合格</v>
      </c>
      <c r="P43" s="17" t="str">
        <f t="shared" si="8"/>
        <v>合格</v>
      </c>
      <c r="Q43" s="17" t="str">
        <f t="shared" si="9"/>
        <v>合格</v>
      </c>
      <c r="R43" s="21"/>
      <c r="S43" s="17" t="str">
        <f t="shared" si="10"/>
        <v>毕业</v>
      </c>
      <c r="T43" s="17" t="str">
        <f t="shared" si="11"/>
        <v>是</v>
      </c>
      <c r="U43" s="21"/>
    </row>
    <row r="44" spans="1:21" ht="14.25">
      <c r="A44" s="12">
        <v>40</v>
      </c>
      <c r="B44" s="12" t="s">
        <v>23</v>
      </c>
      <c r="C44" s="12">
        <v>2016</v>
      </c>
      <c r="D44" s="12" t="s">
        <v>24</v>
      </c>
      <c r="E44" s="12">
        <v>2016705150</v>
      </c>
      <c r="F44" s="12" t="s">
        <v>64</v>
      </c>
      <c r="G44" s="13">
        <v>0</v>
      </c>
      <c r="H44" s="13">
        <v>0</v>
      </c>
      <c r="I44" s="13">
        <v>0</v>
      </c>
      <c r="J44" s="13">
        <v>0</v>
      </c>
      <c r="K44" s="13">
        <v>8</v>
      </c>
      <c r="L44" s="13">
        <v>2.35</v>
      </c>
      <c r="M44" s="13">
        <v>2.8</v>
      </c>
      <c r="N44" s="17" t="str">
        <f t="shared" si="6"/>
        <v>合格</v>
      </c>
      <c r="O44" s="17" t="str">
        <f t="shared" si="7"/>
        <v>合格</v>
      </c>
      <c r="P44" s="17" t="str">
        <f t="shared" si="8"/>
        <v>合格</v>
      </c>
      <c r="Q44" s="17" t="str">
        <f t="shared" si="9"/>
        <v>合格</v>
      </c>
      <c r="R44" s="21"/>
      <c r="S44" s="17" t="str">
        <f t="shared" si="10"/>
        <v>毕业</v>
      </c>
      <c r="T44" s="17" t="str">
        <f t="shared" si="11"/>
        <v>是</v>
      </c>
      <c r="U44" s="21"/>
    </row>
    <row r="45" spans="1:21" ht="14.25">
      <c r="A45" s="12">
        <v>1</v>
      </c>
      <c r="B45" s="12" t="s">
        <v>65</v>
      </c>
      <c r="C45" s="12">
        <v>2016</v>
      </c>
      <c r="D45" s="12" t="s">
        <v>66</v>
      </c>
      <c r="E45" s="12">
        <v>2014074001</v>
      </c>
      <c r="F45" s="12" t="s">
        <v>67</v>
      </c>
      <c r="G45" s="13">
        <v>0</v>
      </c>
      <c r="H45" s="13">
        <v>2</v>
      </c>
      <c r="I45" s="13">
        <v>0</v>
      </c>
      <c r="J45" s="13">
        <v>0</v>
      </c>
      <c r="K45" s="13">
        <v>3</v>
      </c>
      <c r="L45" s="13">
        <v>2.6</v>
      </c>
      <c r="M45" s="13">
        <v>2.7</v>
      </c>
      <c r="N45" s="17" t="str">
        <f t="shared" si="6"/>
        <v>合格</v>
      </c>
      <c r="O45" s="17" t="str">
        <f t="shared" si="7"/>
        <v>合格</v>
      </c>
      <c r="P45" s="17" t="str">
        <f t="shared" si="8"/>
        <v>合格</v>
      </c>
      <c r="Q45" s="17" t="str">
        <f t="shared" si="9"/>
        <v>合格</v>
      </c>
      <c r="R45" s="21"/>
      <c r="S45" s="17" t="str">
        <f t="shared" si="10"/>
        <v>毕业</v>
      </c>
      <c r="T45" s="17" t="str">
        <f t="shared" si="11"/>
        <v>是</v>
      </c>
      <c r="U45" s="21"/>
    </row>
    <row r="46" spans="1:21" ht="14.25">
      <c r="A46" s="12">
        <v>2</v>
      </c>
      <c r="B46" s="12" t="s">
        <v>65</v>
      </c>
      <c r="C46" s="12">
        <v>2016</v>
      </c>
      <c r="D46" s="12" t="s">
        <v>66</v>
      </c>
      <c r="E46" s="12">
        <v>2014076023</v>
      </c>
      <c r="F46" s="12" t="s">
        <v>68</v>
      </c>
      <c r="G46" s="13">
        <v>0</v>
      </c>
      <c r="H46" s="13">
        <v>5</v>
      </c>
      <c r="I46" s="13">
        <v>0</v>
      </c>
      <c r="J46" s="13">
        <v>0</v>
      </c>
      <c r="K46" s="13">
        <v>-3</v>
      </c>
      <c r="L46" s="13">
        <v>2.43</v>
      </c>
      <c r="M46" s="13">
        <v>2.3</v>
      </c>
      <c r="N46" s="17" t="str">
        <f t="shared" si="6"/>
        <v>合格</v>
      </c>
      <c r="O46" s="17" t="str">
        <f t="shared" si="7"/>
        <v>不合格</v>
      </c>
      <c r="P46" s="17" t="str">
        <f t="shared" si="8"/>
        <v>合格</v>
      </c>
      <c r="Q46" s="17" t="str">
        <f t="shared" si="9"/>
        <v>合格</v>
      </c>
      <c r="R46" s="21"/>
      <c r="S46" s="17" t="str">
        <f t="shared" si="10"/>
        <v>结业*</v>
      </c>
      <c r="T46" s="17" t="str">
        <f t="shared" si="11"/>
        <v>否*</v>
      </c>
      <c r="U46" s="21"/>
    </row>
    <row r="47" spans="1:21" ht="14.25">
      <c r="A47" s="12">
        <v>3</v>
      </c>
      <c r="B47" s="12" t="s">
        <v>65</v>
      </c>
      <c r="C47" s="12">
        <v>2016</v>
      </c>
      <c r="D47" s="12" t="s">
        <v>66</v>
      </c>
      <c r="E47" s="12">
        <v>2016076101</v>
      </c>
      <c r="F47" s="12" t="s">
        <v>69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2.83</v>
      </c>
      <c r="M47" s="13">
        <v>2.9</v>
      </c>
      <c r="N47" s="17" t="str">
        <f t="shared" si="6"/>
        <v>合格</v>
      </c>
      <c r="O47" s="17" t="str">
        <f t="shared" si="7"/>
        <v>合格</v>
      </c>
      <c r="P47" s="17" t="str">
        <f t="shared" si="8"/>
        <v>合格</v>
      </c>
      <c r="Q47" s="17" t="str">
        <f t="shared" si="9"/>
        <v>合格</v>
      </c>
      <c r="R47" s="21"/>
      <c r="S47" s="17" t="str">
        <f t="shared" si="10"/>
        <v>毕业</v>
      </c>
      <c r="T47" s="17" t="str">
        <f t="shared" si="11"/>
        <v>是</v>
      </c>
      <c r="U47" s="21"/>
    </row>
    <row r="48" spans="1:21" ht="14.25">
      <c r="A48" s="12">
        <v>4</v>
      </c>
      <c r="B48" s="12" t="s">
        <v>65</v>
      </c>
      <c r="C48" s="12">
        <v>2016</v>
      </c>
      <c r="D48" s="12" t="s">
        <v>66</v>
      </c>
      <c r="E48" s="12">
        <v>2016076102</v>
      </c>
      <c r="F48" s="12" t="s">
        <v>70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3.07</v>
      </c>
      <c r="M48" s="13">
        <v>2.8</v>
      </c>
      <c r="N48" s="17" t="str">
        <f t="shared" si="6"/>
        <v>合格</v>
      </c>
      <c r="O48" s="17" t="str">
        <f t="shared" si="7"/>
        <v>合格</v>
      </c>
      <c r="P48" s="17" t="str">
        <f t="shared" si="8"/>
        <v>合格</v>
      </c>
      <c r="Q48" s="17" t="str">
        <f t="shared" si="9"/>
        <v>合格</v>
      </c>
      <c r="R48" s="21"/>
      <c r="S48" s="17" t="str">
        <f t="shared" si="10"/>
        <v>毕业</v>
      </c>
      <c r="T48" s="17" t="str">
        <f t="shared" si="11"/>
        <v>是</v>
      </c>
      <c r="U48" s="21"/>
    </row>
    <row r="49" spans="1:21" ht="14.25">
      <c r="A49" s="12">
        <v>5</v>
      </c>
      <c r="B49" s="12" t="s">
        <v>65</v>
      </c>
      <c r="C49" s="12">
        <v>2016</v>
      </c>
      <c r="D49" s="12" t="s">
        <v>66</v>
      </c>
      <c r="E49" s="12">
        <v>2016076103</v>
      </c>
      <c r="F49" s="12" t="s">
        <v>71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3.17</v>
      </c>
      <c r="M49" s="13">
        <v>3</v>
      </c>
      <c r="N49" s="17" t="str">
        <f t="shared" si="6"/>
        <v>合格</v>
      </c>
      <c r="O49" s="17" t="str">
        <f t="shared" si="7"/>
        <v>合格</v>
      </c>
      <c r="P49" s="17" t="str">
        <f t="shared" si="8"/>
        <v>合格</v>
      </c>
      <c r="Q49" s="17" t="str">
        <f t="shared" si="9"/>
        <v>合格</v>
      </c>
      <c r="R49" s="21"/>
      <c r="S49" s="17" t="str">
        <f t="shared" si="10"/>
        <v>毕业</v>
      </c>
      <c r="T49" s="17" t="str">
        <f t="shared" si="11"/>
        <v>是</v>
      </c>
      <c r="U49" s="21"/>
    </row>
    <row r="50" spans="1:21" ht="14.25">
      <c r="A50" s="12">
        <v>6</v>
      </c>
      <c r="B50" s="12" t="s">
        <v>65</v>
      </c>
      <c r="C50" s="12">
        <v>2016</v>
      </c>
      <c r="D50" s="12" t="s">
        <v>66</v>
      </c>
      <c r="E50" s="12">
        <v>2016076104</v>
      </c>
      <c r="F50" s="12" t="s">
        <v>72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3.34</v>
      </c>
      <c r="M50" s="13">
        <v>3.1</v>
      </c>
      <c r="N50" s="17" t="str">
        <f t="shared" si="6"/>
        <v>合格</v>
      </c>
      <c r="O50" s="17" t="str">
        <f t="shared" si="7"/>
        <v>合格</v>
      </c>
      <c r="P50" s="17" t="str">
        <f t="shared" si="8"/>
        <v>合格</v>
      </c>
      <c r="Q50" s="17" t="str">
        <f t="shared" si="9"/>
        <v>合格</v>
      </c>
      <c r="R50" s="21"/>
      <c r="S50" s="17" t="str">
        <f t="shared" si="10"/>
        <v>毕业</v>
      </c>
      <c r="T50" s="17" t="str">
        <f t="shared" si="11"/>
        <v>是</v>
      </c>
      <c r="U50" s="21"/>
    </row>
    <row r="51" spans="1:21" ht="14.25">
      <c r="A51" s="12">
        <v>7</v>
      </c>
      <c r="B51" s="12" t="s">
        <v>65</v>
      </c>
      <c r="C51" s="12">
        <v>2016</v>
      </c>
      <c r="D51" s="12" t="s">
        <v>66</v>
      </c>
      <c r="E51" s="12">
        <v>2016076105</v>
      </c>
      <c r="F51" s="12" t="s">
        <v>73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2.68</v>
      </c>
      <c r="M51" s="13">
        <v>2.6</v>
      </c>
      <c r="N51" s="17" t="str">
        <f t="shared" si="6"/>
        <v>合格</v>
      </c>
      <c r="O51" s="17" t="str">
        <f t="shared" si="7"/>
        <v>合格</v>
      </c>
      <c r="P51" s="17" t="str">
        <f t="shared" si="8"/>
        <v>合格</v>
      </c>
      <c r="Q51" s="17" t="str">
        <f t="shared" si="9"/>
        <v>合格</v>
      </c>
      <c r="R51" s="21"/>
      <c r="S51" s="17" t="str">
        <f t="shared" si="10"/>
        <v>毕业</v>
      </c>
      <c r="T51" s="17" t="str">
        <f t="shared" si="11"/>
        <v>是</v>
      </c>
      <c r="U51" s="21"/>
    </row>
    <row r="52" spans="1:21" ht="14.25">
      <c r="A52" s="12">
        <v>8</v>
      </c>
      <c r="B52" s="12" t="s">
        <v>65</v>
      </c>
      <c r="C52" s="12">
        <v>2016</v>
      </c>
      <c r="D52" s="12" t="s">
        <v>66</v>
      </c>
      <c r="E52" s="12">
        <v>2016076106</v>
      </c>
      <c r="F52" s="12" t="s">
        <v>74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3.41</v>
      </c>
      <c r="M52" s="13">
        <v>2.7</v>
      </c>
      <c r="N52" s="17" t="str">
        <f t="shared" si="6"/>
        <v>合格</v>
      </c>
      <c r="O52" s="17" t="str">
        <f t="shared" si="7"/>
        <v>合格</v>
      </c>
      <c r="P52" s="17" t="str">
        <f t="shared" si="8"/>
        <v>合格</v>
      </c>
      <c r="Q52" s="17" t="str">
        <f t="shared" si="9"/>
        <v>合格</v>
      </c>
      <c r="R52" s="21"/>
      <c r="S52" s="17" t="str">
        <f t="shared" si="10"/>
        <v>毕业</v>
      </c>
      <c r="T52" s="17" t="str">
        <f t="shared" si="11"/>
        <v>是</v>
      </c>
      <c r="U52" s="21"/>
    </row>
    <row r="53" spans="1:21" ht="14.25">
      <c r="A53" s="12">
        <v>9</v>
      </c>
      <c r="B53" s="12" t="s">
        <v>65</v>
      </c>
      <c r="C53" s="12">
        <v>2016</v>
      </c>
      <c r="D53" s="12" t="s">
        <v>66</v>
      </c>
      <c r="E53" s="12">
        <v>2016076107</v>
      </c>
      <c r="F53" s="12" t="s">
        <v>75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3.14</v>
      </c>
      <c r="M53" s="13">
        <v>2.8</v>
      </c>
      <c r="N53" s="17" t="str">
        <f t="shared" si="6"/>
        <v>合格</v>
      </c>
      <c r="O53" s="17" t="str">
        <f t="shared" si="7"/>
        <v>合格</v>
      </c>
      <c r="P53" s="17" t="str">
        <f t="shared" si="8"/>
        <v>合格</v>
      </c>
      <c r="Q53" s="17" t="str">
        <f t="shared" si="9"/>
        <v>合格</v>
      </c>
      <c r="R53" s="21"/>
      <c r="S53" s="17" t="str">
        <f t="shared" si="10"/>
        <v>毕业</v>
      </c>
      <c r="T53" s="17" t="str">
        <f t="shared" si="11"/>
        <v>是</v>
      </c>
      <c r="U53" s="21"/>
    </row>
    <row r="54" spans="1:21" ht="14.25">
      <c r="A54" s="12">
        <v>10</v>
      </c>
      <c r="B54" s="12" t="s">
        <v>65</v>
      </c>
      <c r="C54" s="12">
        <v>2016</v>
      </c>
      <c r="D54" s="12" t="s">
        <v>66</v>
      </c>
      <c r="E54" s="12">
        <v>2016076108</v>
      </c>
      <c r="F54" s="12" t="s">
        <v>76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2.99</v>
      </c>
      <c r="M54" s="13">
        <v>3</v>
      </c>
      <c r="N54" s="17" t="str">
        <f t="shared" si="6"/>
        <v>合格</v>
      </c>
      <c r="O54" s="17" t="str">
        <f t="shared" si="7"/>
        <v>合格</v>
      </c>
      <c r="P54" s="17" t="str">
        <f t="shared" si="8"/>
        <v>合格</v>
      </c>
      <c r="Q54" s="17" t="str">
        <f t="shared" si="9"/>
        <v>合格</v>
      </c>
      <c r="R54" s="21"/>
      <c r="S54" s="17" t="str">
        <f t="shared" si="10"/>
        <v>毕业</v>
      </c>
      <c r="T54" s="17" t="str">
        <f t="shared" si="11"/>
        <v>是</v>
      </c>
      <c r="U54" s="21"/>
    </row>
    <row r="55" spans="1:21" ht="14.25">
      <c r="A55" s="12">
        <v>11</v>
      </c>
      <c r="B55" s="12" t="s">
        <v>65</v>
      </c>
      <c r="C55" s="12">
        <v>2016</v>
      </c>
      <c r="D55" s="12" t="s">
        <v>66</v>
      </c>
      <c r="E55" s="12">
        <v>2016076109</v>
      </c>
      <c r="F55" s="12" t="s">
        <v>77</v>
      </c>
      <c r="G55" s="13">
        <v>0</v>
      </c>
      <c r="H55" s="13">
        <v>1</v>
      </c>
      <c r="I55" s="13">
        <v>0</v>
      </c>
      <c r="J55" s="13">
        <v>0</v>
      </c>
      <c r="K55" s="13">
        <v>0</v>
      </c>
      <c r="L55" s="13">
        <v>3.32</v>
      </c>
      <c r="M55" s="13">
        <v>3</v>
      </c>
      <c r="N55" s="17" t="str">
        <f t="shared" si="6"/>
        <v>合格</v>
      </c>
      <c r="O55" s="17" t="str">
        <f t="shared" si="7"/>
        <v>合格</v>
      </c>
      <c r="P55" s="17" t="str">
        <f t="shared" si="8"/>
        <v>合格</v>
      </c>
      <c r="Q55" s="17" t="str">
        <f t="shared" si="9"/>
        <v>合格</v>
      </c>
      <c r="R55" s="21"/>
      <c r="S55" s="17" t="str">
        <f t="shared" si="10"/>
        <v>毕业</v>
      </c>
      <c r="T55" s="17" t="str">
        <f t="shared" si="11"/>
        <v>是</v>
      </c>
      <c r="U55" s="21"/>
    </row>
    <row r="56" spans="1:21" ht="14.25">
      <c r="A56" s="12">
        <v>12</v>
      </c>
      <c r="B56" s="12" t="s">
        <v>65</v>
      </c>
      <c r="C56" s="12">
        <v>2016</v>
      </c>
      <c r="D56" s="12" t="s">
        <v>66</v>
      </c>
      <c r="E56" s="12">
        <v>2016076110</v>
      </c>
      <c r="F56" s="12" t="s">
        <v>78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3.1</v>
      </c>
      <c r="M56" s="13">
        <v>2.7</v>
      </c>
      <c r="N56" s="17" t="str">
        <f t="shared" si="6"/>
        <v>合格</v>
      </c>
      <c r="O56" s="17" t="str">
        <f t="shared" si="7"/>
        <v>合格</v>
      </c>
      <c r="P56" s="17" t="str">
        <f t="shared" si="8"/>
        <v>合格</v>
      </c>
      <c r="Q56" s="17" t="str">
        <f t="shared" si="9"/>
        <v>合格</v>
      </c>
      <c r="R56" s="21"/>
      <c r="S56" s="17" t="str">
        <f t="shared" si="10"/>
        <v>毕业</v>
      </c>
      <c r="T56" s="17" t="str">
        <f t="shared" si="11"/>
        <v>是</v>
      </c>
      <c r="U56" s="21"/>
    </row>
    <row r="57" spans="1:21" ht="14.25">
      <c r="A57" s="12">
        <v>13</v>
      </c>
      <c r="B57" s="12" t="s">
        <v>65</v>
      </c>
      <c r="C57" s="12">
        <v>2016</v>
      </c>
      <c r="D57" s="12" t="s">
        <v>66</v>
      </c>
      <c r="E57" s="12">
        <v>2016076111</v>
      </c>
      <c r="F57" s="12" t="s">
        <v>79</v>
      </c>
      <c r="G57" s="13">
        <v>0</v>
      </c>
      <c r="H57" s="13">
        <v>1</v>
      </c>
      <c r="I57" s="13">
        <v>0</v>
      </c>
      <c r="J57" s="13">
        <v>0</v>
      </c>
      <c r="K57" s="13">
        <v>0</v>
      </c>
      <c r="L57" s="13">
        <v>2.81</v>
      </c>
      <c r="M57" s="13">
        <v>2.8</v>
      </c>
      <c r="N57" s="17" t="str">
        <f t="shared" si="6"/>
        <v>合格</v>
      </c>
      <c r="O57" s="17" t="str">
        <f t="shared" si="7"/>
        <v>合格</v>
      </c>
      <c r="P57" s="17" t="str">
        <f t="shared" si="8"/>
        <v>合格</v>
      </c>
      <c r="Q57" s="17" t="str">
        <f t="shared" si="9"/>
        <v>合格</v>
      </c>
      <c r="R57" s="21"/>
      <c r="S57" s="17" t="str">
        <f t="shared" si="10"/>
        <v>毕业</v>
      </c>
      <c r="T57" s="17" t="str">
        <f t="shared" si="11"/>
        <v>是</v>
      </c>
      <c r="U57" s="21"/>
    </row>
    <row r="58" spans="1:21" ht="14.25">
      <c r="A58" s="12">
        <v>14</v>
      </c>
      <c r="B58" s="12" t="s">
        <v>65</v>
      </c>
      <c r="C58" s="12">
        <v>2016</v>
      </c>
      <c r="D58" s="12" t="s">
        <v>66</v>
      </c>
      <c r="E58" s="12">
        <v>2016076112</v>
      </c>
      <c r="F58" s="12" t="s">
        <v>80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3.83</v>
      </c>
      <c r="M58" s="13">
        <v>2.9</v>
      </c>
      <c r="N58" s="17" t="str">
        <f t="shared" si="6"/>
        <v>合格</v>
      </c>
      <c r="O58" s="17" t="str">
        <f t="shared" si="7"/>
        <v>合格</v>
      </c>
      <c r="P58" s="17" t="str">
        <f t="shared" si="8"/>
        <v>合格</v>
      </c>
      <c r="Q58" s="17" t="str">
        <f t="shared" si="9"/>
        <v>合格</v>
      </c>
      <c r="R58" s="21"/>
      <c r="S58" s="17" t="str">
        <f t="shared" si="10"/>
        <v>毕业</v>
      </c>
      <c r="T58" s="17" t="str">
        <f t="shared" si="11"/>
        <v>是</v>
      </c>
      <c r="U58" s="21"/>
    </row>
    <row r="59" spans="1:21" ht="14.25">
      <c r="A59" s="12">
        <v>15</v>
      </c>
      <c r="B59" s="12" t="s">
        <v>65</v>
      </c>
      <c r="C59" s="12">
        <v>2016</v>
      </c>
      <c r="D59" s="12" t="s">
        <v>66</v>
      </c>
      <c r="E59" s="12">
        <v>2016076113</v>
      </c>
      <c r="F59" s="12" t="s">
        <v>81</v>
      </c>
      <c r="G59" s="13">
        <v>0</v>
      </c>
      <c r="H59" s="13">
        <v>4</v>
      </c>
      <c r="I59" s="13">
        <v>0</v>
      </c>
      <c r="J59" s="13">
        <v>0</v>
      </c>
      <c r="K59" s="13">
        <v>0</v>
      </c>
      <c r="L59" s="13">
        <v>3.07</v>
      </c>
      <c r="M59" s="13">
        <v>3</v>
      </c>
      <c r="N59" s="17" t="str">
        <f t="shared" si="6"/>
        <v>合格</v>
      </c>
      <c r="O59" s="17" t="str">
        <f t="shared" si="7"/>
        <v>合格</v>
      </c>
      <c r="P59" s="17" t="str">
        <f t="shared" si="8"/>
        <v>合格</v>
      </c>
      <c r="Q59" s="17" t="str">
        <f t="shared" si="9"/>
        <v>合格</v>
      </c>
      <c r="R59" s="21"/>
      <c r="S59" s="17" t="str">
        <f t="shared" si="10"/>
        <v>毕业</v>
      </c>
      <c r="T59" s="17" t="str">
        <f t="shared" si="11"/>
        <v>是</v>
      </c>
      <c r="U59" s="21"/>
    </row>
    <row r="60" spans="1:21" ht="14.25">
      <c r="A60" s="12">
        <v>16</v>
      </c>
      <c r="B60" s="12" t="s">
        <v>65</v>
      </c>
      <c r="C60" s="12">
        <v>2016</v>
      </c>
      <c r="D60" s="12" t="s">
        <v>66</v>
      </c>
      <c r="E60" s="12">
        <v>2016076114</v>
      </c>
      <c r="F60" s="12" t="s">
        <v>82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2.83</v>
      </c>
      <c r="M60" s="13">
        <v>2.8</v>
      </c>
      <c r="N60" s="17" t="str">
        <f t="shared" si="6"/>
        <v>合格</v>
      </c>
      <c r="O60" s="17" t="str">
        <f t="shared" si="7"/>
        <v>合格</v>
      </c>
      <c r="P60" s="17" t="str">
        <f t="shared" si="8"/>
        <v>合格</v>
      </c>
      <c r="Q60" s="17" t="str">
        <f t="shared" si="9"/>
        <v>合格</v>
      </c>
      <c r="R60" s="21"/>
      <c r="S60" s="17" t="str">
        <f t="shared" si="10"/>
        <v>毕业</v>
      </c>
      <c r="T60" s="17" t="str">
        <f t="shared" si="11"/>
        <v>是</v>
      </c>
      <c r="U60" s="21"/>
    </row>
    <row r="61" spans="1:21" s="2" customFormat="1" ht="14.25">
      <c r="A61" s="12">
        <v>17</v>
      </c>
      <c r="B61" s="12" t="s">
        <v>65</v>
      </c>
      <c r="C61" s="12">
        <v>2016</v>
      </c>
      <c r="D61" s="12" t="s">
        <v>66</v>
      </c>
      <c r="E61" s="12">
        <v>2016076115</v>
      </c>
      <c r="F61" s="12" t="s">
        <v>83</v>
      </c>
      <c r="G61" s="13">
        <v>0</v>
      </c>
      <c r="H61" s="13">
        <v>2</v>
      </c>
      <c r="I61" s="13">
        <v>0</v>
      </c>
      <c r="J61" s="13">
        <v>0</v>
      </c>
      <c r="K61" s="13">
        <v>0</v>
      </c>
      <c r="L61" s="13">
        <v>3.5</v>
      </c>
      <c r="M61" s="13">
        <v>3.1</v>
      </c>
      <c r="N61" s="17" t="str">
        <f t="shared" si="6"/>
        <v>合格</v>
      </c>
      <c r="O61" s="17" t="str">
        <f t="shared" si="7"/>
        <v>合格</v>
      </c>
      <c r="P61" s="17" t="str">
        <f t="shared" si="8"/>
        <v>合格</v>
      </c>
      <c r="Q61" s="17" t="str">
        <f t="shared" si="9"/>
        <v>合格</v>
      </c>
      <c r="R61" s="24"/>
      <c r="S61" s="17" t="str">
        <f t="shared" si="10"/>
        <v>毕业</v>
      </c>
      <c r="T61" s="17" t="str">
        <f t="shared" si="11"/>
        <v>是</v>
      </c>
      <c r="U61" s="24"/>
    </row>
    <row r="62" spans="1:21" ht="14.25">
      <c r="A62" s="12">
        <v>18</v>
      </c>
      <c r="B62" s="12" t="s">
        <v>65</v>
      </c>
      <c r="C62" s="12">
        <v>2016</v>
      </c>
      <c r="D62" s="12" t="s">
        <v>66</v>
      </c>
      <c r="E62" s="12">
        <v>2016076116</v>
      </c>
      <c r="F62" s="12" t="s">
        <v>84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2.09</v>
      </c>
      <c r="M62" s="13">
        <v>2.2</v>
      </c>
      <c r="N62" s="17" t="str">
        <f t="shared" si="6"/>
        <v>合格</v>
      </c>
      <c r="O62" s="17" t="str">
        <f t="shared" si="7"/>
        <v>合格</v>
      </c>
      <c r="P62" s="17" t="str">
        <f t="shared" si="8"/>
        <v>合格</v>
      </c>
      <c r="Q62" s="17" t="str">
        <f t="shared" si="9"/>
        <v>合格</v>
      </c>
      <c r="R62" s="21"/>
      <c r="S62" s="17" t="str">
        <f t="shared" si="10"/>
        <v>毕业</v>
      </c>
      <c r="T62" s="17" t="str">
        <f t="shared" si="11"/>
        <v>是</v>
      </c>
      <c r="U62" s="21"/>
    </row>
    <row r="63" spans="1:21" ht="14.25">
      <c r="A63" s="12">
        <v>19</v>
      </c>
      <c r="B63" s="12" t="s">
        <v>65</v>
      </c>
      <c r="C63" s="12">
        <v>2016</v>
      </c>
      <c r="D63" s="12" t="s">
        <v>66</v>
      </c>
      <c r="E63" s="12">
        <v>2016076117</v>
      </c>
      <c r="F63" s="12" t="s">
        <v>85</v>
      </c>
      <c r="G63" s="13">
        <v>0</v>
      </c>
      <c r="H63" s="13">
        <v>1</v>
      </c>
      <c r="I63" s="13">
        <v>0</v>
      </c>
      <c r="J63" s="13">
        <v>0</v>
      </c>
      <c r="K63" s="13">
        <v>0</v>
      </c>
      <c r="L63" s="13">
        <v>2.97</v>
      </c>
      <c r="M63" s="13">
        <v>2.4</v>
      </c>
      <c r="N63" s="17" t="str">
        <f t="shared" si="6"/>
        <v>合格</v>
      </c>
      <c r="O63" s="17" t="str">
        <f t="shared" si="7"/>
        <v>合格</v>
      </c>
      <c r="P63" s="17" t="str">
        <f t="shared" si="8"/>
        <v>合格</v>
      </c>
      <c r="Q63" s="17" t="str">
        <f t="shared" si="9"/>
        <v>合格</v>
      </c>
      <c r="R63" s="21"/>
      <c r="S63" s="17" t="str">
        <f t="shared" si="10"/>
        <v>毕业</v>
      </c>
      <c r="T63" s="17" t="str">
        <f t="shared" si="11"/>
        <v>是</v>
      </c>
      <c r="U63" s="21"/>
    </row>
    <row r="64" spans="1:21" s="3" customFormat="1" ht="14.25">
      <c r="A64" s="14">
        <v>20</v>
      </c>
      <c r="B64" s="15" t="s">
        <v>65</v>
      </c>
      <c r="C64" s="14">
        <v>2016</v>
      </c>
      <c r="D64" s="15" t="s">
        <v>66</v>
      </c>
      <c r="E64" s="14">
        <v>2016076118</v>
      </c>
      <c r="F64" s="15" t="s">
        <v>86</v>
      </c>
      <c r="G64" s="13">
        <v>0</v>
      </c>
      <c r="H64" s="13">
        <v>4</v>
      </c>
      <c r="I64" s="13">
        <v>0</v>
      </c>
      <c r="J64" s="13">
        <v>0</v>
      </c>
      <c r="K64" s="13">
        <v>0</v>
      </c>
      <c r="L64" s="13">
        <v>2.05</v>
      </c>
      <c r="M64" s="13">
        <v>2.5</v>
      </c>
      <c r="N64" s="18" t="str">
        <f t="shared" si="6"/>
        <v>合格</v>
      </c>
      <c r="O64" s="18" t="str">
        <f t="shared" si="7"/>
        <v>合格</v>
      </c>
      <c r="P64" s="18" t="str">
        <f t="shared" si="8"/>
        <v>合格</v>
      </c>
      <c r="Q64" s="18" t="str">
        <f t="shared" si="9"/>
        <v>合格</v>
      </c>
      <c r="R64" s="26"/>
      <c r="S64" s="18" t="str">
        <f t="shared" si="10"/>
        <v>毕业</v>
      </c>
      <c r="T64" s="18" t="str">
        <f t="shared" si="11"/>
        <v>是</v>
      </c>
      <c r="U64" s="26"/>
    </row>
    <row r="65" spans="1:21" ht="14.25">
      <c r="A65" s="12">
        <v>21</v>
      </c>
      <c r="B65" s="12" t="s">
        <v>65</v>
      </c>
      <c r="C65" s="12">
        <v>2016</v>
      </c>
      <c r="D65" s="12" t="s">
        <v>66</v>
      </c>
      <c r="E65" s="12">
        <v>2016076119</v>
      </c>
      <c r="F65" s="12" t="s">
        <v>87</v>
      </c>
      <c r="G65" s="13">
        <v>0</v>
      </c>
      <c r="H65" s="13">
        <v>4</v>
      </c>
      <c r="I65" s="13">
        <v>0</v>
      </c>
      <c r="J65" s="13">
        <v>0</v>
      </c>
      <c r="K65" s="13">
        <v>0</v>
      </c>
      <c r="L65" s="13">
        <v>3.17</v>
      </c>
      <c r="M65" s="13">
        <v>2.5</v>
      </c>
      <c r="N65" s="17" t="str">
        <f t="shared" si="6"/>
        <v>合格</v>
      </c>
      <c r="O65" s="17" t="str">
        <f t="shared" si="7"/>
        <v>合格</v>
      </c>
      <c r="P65" s="17" t="str">
        <f t="shared" si="8"/>
        <v>合格</v>
      </c>
      <c r="Q65" s="17" t="str">
        <f t="shared" si="9"/>
        <v>合格</v>
      </c>
      <c r="R65" s="21"/>
      <c r="S65" s="17" t="str">
        <f t="shared" si="10"/>
        <v>毕业</v>
      </c>
      <c r="T65" s="17" t="str">
        <f t="shared" si="11"/>
        <v>是</v>
      </c>
      <c r="U65" s="21"/>
    </row>
    <row r="66" spans="1:21" ht="14.25">
      <c r="A66" s="12">
        <v>22</v>
      </c>
      <c r="B66" s="12" t="s">
        <v>65</v>
      </c>
      <c r="C66" s="12">
        <v>2016</v>
      </c>
      <c r="D66" s="12" t="s">
        <v>66</v>
      </c>
      <c r="E66" s="12">
        <v>2016076120</v>
      </c>
      <c r="F66" s="12" t="s">
        <v>88</v>
      </c>
      <c r="G66" s="13">
        <v>0</v>
      </c>
      <c r="H66" s="13">
        <v>1</v>
      </c>
      <c r="I66" s="13">
        <v>0</v>
      </c>
      <c r="J66" s="13">
        <v>0</v>
      </c>
      <c r="K66" s="13">
        <v>0</v>
      </c>
      <c r="L66" s="13">
        <v>2.67</v>
      </c>
      <c r="M66" s="13">
        <v>2.1</v>
      </c>
      <c r="N66" s="17" t="str">
        <f t="shared" si="6"/>
        <v>合格</v>
      </c>
      <c r="O66" s="17" t="str">
        <f t="shared" si="7"/>
        <v>合格</v>
      </c>
      <c r="P66" s="17" t="str">
        <f t="shared" si="8"/>
        <v>合格</v>
      </c>
      <c r="Q66" s="17" t="str">
        <f t="shared" si="9"/>
        <v>合格</v>
      </c>
      <c r="R66" s="21"/>
      <c r="S66" s="17" t="str">
        <f t="shared" si="10"/>
        <v>毕业</v>
      </c>
      <c r="T66" s="17" t="str">
        <f t="shared" si="11"/>
        <v>是</v>
      </c>
      <c r="U66" s="21"/>
    </row>
    <row r="67" spans="1:21" ht="14.25">
      <c r="A67" s="12">
        <v>23</v>
      </c>
      <c r="B67" s="12" t="s">
        <v>65</v>
      </c>
      <c r="C67" s="12">
        <v>2016</v>
      </c>
      <c r="D67" s="12" t="s">
        <v>66</v>
      </c>
      <c r="E67" s="12">
        <v>2016076121</v>
      </c>
      <c r="F67" s="12" t="s">
        <v>89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3.56</v>
      </c>
      <c r="M67" s="13">
        <v>2.4</v>
      </c>
      <c r="N67" s="17" t="str">
        <f t="shared" si="6"/>
        <v>合格</v>
      </c>
      <c r="O67" s="17" t="str">
        <f t="shared" si="7"/>
        <v>合格</v>
      </c>
      <c r="P67" s="17" t="str">
        <f t="shared" si="8"/>
        <v>合格</v>
      </c>
      <c r="Q67" s="17" t="str">
        <f t="shared" si="9"/>
        <v>合格</v>
      </c>
      <c r="R67" s="21"/>
      <c r="S67" s="17" t="str">
        <f t="shared" si="10"/>
        <v>毕业</v>
      </c>
      <c r="T67" s="17" t="str">
        <f t="shared" si="11"/>
        <v>是</v>
      </c>
      <c r="U67" s="21"/>
    </row>
    <row r="68" spans="1:21" ht="14.25">
      <c r="A68" s="12">
        <v>24</v>
      </c>
      <c r="B68" s="12" t="s">
        <v>65</v>
      </c>
      <c r="C68" s="12">
        <v>2016</v>
      </c>
      <c r="D68" s="12" t="s">
        <v>66</v>
      </c>
      <c r="E68" s="12">
        <v>2016076122</v>
      </c>
      <c r="F68" s="12" t="s">
        <v>90</v>
      </c>
      <c r="G68" s="13">
        <v>0</v>
      </c>
      <c r="H68" s="13">
        <v>2</v>
      </c>
      <c r="I68" s="13">
        <v>0</v>
      </c>
      <c r="J68" s="13">
        <v>0</v>
      </c>
      <c r="K68" s="13">
        <v>0</v>
      </c>
      <c r="L68" s="13">
        <v>3.16</v>
      </c>
      <c r="M68" s="13">
        <v>2.1</v>
      </c>
      <c r="N68" s="17" t="str">
        <f t="shared" si="6"/>
        <v>合格</v>
      </c>
      <c r="O68" s="17" t="str">
        <f t="shared" si="7"/>
        <v>合格</v>
      </c>
      <c r="P68" s="17" t="str">
        <f t="shared" si="8"/>
        <v>合格</v>
      </c>
      <c r="Q68" s="17" t="str">
        <f t="shared" si="9"/>
        <v>合格</v>
      </c>
      <c r="R68" s="21"/>
      <c r="S68" s="17" t="str">
        <f t="shared" si="10"/>
        <v>毕业</v>
      </c>
      <c r="T68" s="17" t="str">
        <f t="shared" si="11"/>
        <v>是</v>
      </c>
      <c r="U68" s="21"/>
    </row>
    <row r="69" spans="1:21" ht="14.25">
      <c r="A69" s="12">
        <v>25</v>
      </c>
      <c r="B69" s="12" t="s">
        <v>65</v>
      </c>
      <c r="C69" s="12">
        <v>2016</v>
      </c>
      <c r="D69" s="12" t="s">
        <v>66</v>
      </c>
      <c r="E69" s="12">
        <v>2016076124</v>
      </c>
      <c r="F69" s="12" t="s">
        <v>91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2.78</v>
      </c>
      <c r="M69" s="13">
        <v>2.8</v>
      </c>
      <c r="N69" s="17" t="str">
        <f t="shared" si="6"/>
        <v>合格</v>
      </c>
      <c r="O69" s="17" t="str">
        <f t="shared" si="7"/>
        <v>合格</v>
      </c>
      <c r="P69" s="17" t="str">
        <f t="shared" si="8"/>
        <v>合格</v>
      </c>
      <c r="Q69" s="17" t="str">
        <f t="shared" si="9"/>
        <v>合格</v>
      </c>
      <c r="R69" s="21"/>
      <c r="S69" s="17" t="str">
        <f t="shared" si="10"/>
        <v>毕业</v>
      </c>
      <c r="T69" s="17" t="str">
        <f t="shared" si="11"/>
        <v>是</v>
      </c>
      <c r="U69" s="21"/>
    </row>
    <row r="70" spans="1:21" ht="14.25">
      <c r="A70" s="12">
        <v>26</v>
      </c>
      <c r="B70" s="12" t="s">
        <v>65</v>
      </c>
      <c r="C70" s="12">
        <v>2016</v>
      </c>
      <c r="D70" s="12" t="s">
        <v>66</v>
      </c>
      <c r="E70" s="12">
        <v>2016076126</v>
      </c>
      <c r="F70" s="12" t="s">
        <v>92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2.33</v>
      </c>
      <c r="M70" s="13">
        <v>3</v>
      </c>
      <c r="N70" s="17" t="str">
        <f aca="true" t="shared" si="12" ref="N70:N101">IF(G70&gt;=1,"不合格","合格")</f>
        <v>合格</v>
      </c>
      <c r="O70" s="17" t="str">
        <f aca="true" t="shared" si="13" ref="O70:O101">IF(AND(H70&gt;=0,I70&gt;=0,J70&gt;=0,K70&gt;=0),"合格","不合格")</f>
        <v>合格</v>
      </c>
      <c r="P70" s="17" t="str">
        <f aca="true" t="shared" si="14" ref="P70:P101">IF(L70&gt;=1.5,"合格","不合格")</f>
        <v>合格</v>
      </c>
      <c r="Q70" s="17" t="str">
        <f aca="true" t="shared" si="15" ref="Q70:Q101">IF(M70&gt;=1.5,"合格","不合格")</f>
        <v>合格</v>
      </c>
      <c r="R70" s="21"/>
      <c r="S70" s="17" t="str">
        <f aca="true" t="shared" si="16" ref="S70:S101">IF(AND(N70="合格",O70="合格"),"毕业","结业*")</f>
        <v>毕业</v>
      </c>
      <c r="T70" s="17" t="str">
        <f aca="true" t="shared" si="17" ref="T70:T101">IF(AND(S70="毕业",P70="合格",Q70="合格",TRIM(R70)=""),"是","否*")</f>
        <v>是</v>
      </c>
      <c r="U70" s="21"/>
    </row>
    <row r="71" spans="1:21" ht="14.25">
      <c r="A71" s="12">
        <v>27</v>
      </c>
      <c r="B71" s="12" t="s">
        <v>65</v>
      </c>
      <c r="C71" s="12">
        <v>2016</v>
      </c>
      <c r="D71" s="12" t="s">
        <v>66</v>
      </c>
      <c r="E71" s="12">
        <v>2016076127</v>
      </c>
      <c r="F71" s="12" t="s">
        <v>93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3.05</v>
      </c>
      <c r="M71" s="13">
        <v>3</v>
      </c>
      <c r="N71" s="17" t="str">
        <f t="shared" si="12"/>
        <v>合格</v>
      </c>
      <c r="O71" s="17" t="str">
        <f t="shared" si="13"/>
        <v>合格</v>
      </c>
      <c r="P71" s="17" t="str">
        <f t="shared" si="14"/>
        <v>合格</v>
      </c>
      <c r="Q71" s="17" t="str">
        <f t="shared" si="15"/>
        <v>合格</v>
      </c>
      <c r="R71" s="21"/>
      <c r="S71" s="17" t="str">
        <f t="shared" si="16"/>
        <v>毕业</v>
      </c>
      <c r="T71" s="17" t="str">
        <f t="shared" si="17"/>
        <v>是</v>
      </c>
      <c r="U71" s="21"/>
    </row>
    <row r="72" spans="1:21" ht="14.25">
      <c r="A72" s="12">
        <v>28</v>
      </c>
      <c r="B72" s="12" t="s">
        <v>65</v>
      </c>
      <c r="C72" s="12">
        <v>2016</v>
      </c>
      <c r="D72" s="12" t="s">
        <v>66</v>
      </c>
      <c r="E72" s="12">
        <v>2016076128</v>
      </c>
      <c r="F72" s="12" t="s">
        <v>94</v>
      </c>
      <c r="G72" s="13">
        <v>0</v>
      </c>
      <c r="H72" s="13">
        <v>4</v>
      </c>
      <c r="I72" s="13">
        <v>0</v>
      </c>
      <c r="J72" s="13">
        <v>0</v>
      </c>
      <c r="K72" s="13">
        <v>0</v>
      </c>
      <c r="L72" s="13">
        <v>2.44</v>
      </c>
      <c r="M72" s="13">
        <v>2.2</v>
      </c>
      <c r="N72" s="17" t="str">
        <f t="shared" si="12"/>
        <v>合格</v>
      </c>
      <c r="O72" s="17" t="str">
        <f t="shared" si="13"/>
        <v>合格</v>
      </c>
      <c r="P72" s="17" t="str">
        <f t="shared" si="14"/>
        <v>合格</v>
      </c>
      <c r="Q72" s="17" t="str">
        <f t="shared" si="15"/>
        <v>合格</v>
      </c>
      <c r="R72" s="21"/>
      <c r="S72" s="17" t="str">
        <f t="shared" si="16"/>
        <v>毕业</v>
      </c>
      <c r="T72" s="17" t="str">
        <f t="shared" si="17"/>
        <v>是</v>
      </c>
      <c r="U72" s="21"/>
    </row>
    <row r="73" spans="1:21" ht="14.25">
      <c r="A73" s="12">
        <v>29</v>
      </c>
      <c r="B73" s="12" t="s">
        <v>65</v>
      </c>
      <c r="C73" s="12">
        <v>2016</v>
      </c>
      <c r="D73" s="12" t="s">
        <v>66</v>
      </c>
      <c r="E73" s="12">
        <v>2016076129</v>
      </c>
      <c r="F73" s="12" t="s">
        <v>95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3.72</v>
      </c>
      <c r="M73" s="13">
        <v>2.6</v>
      </c>
      <c r="N73" s="17" t="str">
        <f t="shared" si="12"/>
        <v>合格</v>
      </c>
      <c r="O73" s="17" t="str">
        <f t="shared" si="13"/>
        <v>合格</v>
      </c>
      <c r="P73" s="17" t="str">
        <f t="shared" si="14"/>
        <v>合格</v>
      </c>
      <c r="Q73" s="17" t="str">
        <f t="shared" si="15"/>
        <v>合格</v>
      </c>
      <c r="R73" s="21"/>
      <c r="S73" s="17" t="str">
        <f t="shared" si="16"/>
        <v>毕业</v>
      </c>
      <c r="T73" s="17" t="str">
        <f t="shared" si="17"/>
        <v>是</v>
      </c>
      <c r="U73" s="21"/>
    </row>
    <row r="74" spans="1:21" ht="14.25">
      <c r="A74" s="12">
        <v>30</v>
      </c>
      <c r="B74" s="12" t="s">
        <v>65</v>
      </c>
      <c r="C74" s="12">
        <v>2016</v>
      </c>
      <c r="D74" s="12" t="s">
        <v>66</v>
      </c>
      <c r="E74" s="12">
        <v>2016076130</v>
      </c>
      <c r="F74" s="12" t="s">
        <v>96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2.5</v>
      </c>
      <c r="M74" s="13">
        <v>2.6</v>
      </c>
      <c r="N74" s="17" t="str">
        <f t="shared" si="12"/>
        <v>合格</v>
      </c>
      <c r="O74" s="17" t="str">
        <f t="shared" si="13"/>
        <v>合格</v>
      </c>
      <c r="P74" s="17" t="str">
        <f t="shared" si="14"/>
        <v>合格</v>
      </c>
      <c r="Q74" s="17" t="str">
        <f t="shared" si="15"/>
        <v>合格</v>
      </c>
      <c r="R74" s="21"/>
      <c r="S74" s="17" t="str">
        <f t="shared" si="16"/>
        <v>毕业</v>
      </c>
      <c r="T74" s="17" t="str">
        <f t="shared" si="17"/>
        <v>是</v>
      </c>
      <c r="U74" s="21"/>
    </row>
    <row r="75" spans="1:21" ht="14.25">
      <c r="A75" s="12">
        <v>31</v>
      </c>
      <c r="B75" s="12" t="s">
        <v>65</v>
      </c>
      <c r="C75" s="12">
        <v>2016</v>
      </c>
      <c r="D75" s="12" t="s">
        <v>66</v>
      </c>
      <c r="E75" s="12">
        <v>2016076131</v>
      </c>
      <c r="F75" s="12" t="s">
        <v>97</v>
      </c>
      <c r="G75" s="13">
        <v>0</v>
      </c>
      <c r="H75" s="13">
        <v>2</v>
      </c>
      <c r="I75" s="13">
        <v>0</v>
      </c>
      <c r="J75" s="13">
        <v>0</v>
      </c>
      <c r="K75" s="13">
        <v>0</v>
      </c>
      <c r="L75" s="13">
        <v>2.35</v>
      </c>
      <c r="M75" s="13">
        <v>2.3</v>
      </c>
      <c r="N75" s="17" t="str">
        <f t="shared" si="12"/>
        <v>合格</v>
      </c>
      <c r="O75" s="17" t="str">
        <f t="shared" si="13"/>
        <v>合格</v>
      </c>
      <c r="P75" s="17" t="str">
        <f t="shared" si="14"/>
        <v>合格</v>
      </c>
      <c r="Q75" s="17" t="str">
        <f t="shared" si="15"/>
        <v>合格</v>
      </c>
      <c r="R75" s="21"/>
      <c r="S75" s="17" t="str">
        <f t="shared" si="16"/>
        <v>毕业</v>
      </c>
      <c r="T75" s="17" t="str">
        <f t="shared" si="17"/>
        <v>是</v>
      </c>
      <c r="U75" s="21"/>
    </row>
    <row r="76" spans="1:21" ht="14.25">
      <c r="A76" s="12">
        <v>32</v>
      </c>
      <c r="B76" s="12" t="s">
        <v>65</v>
      </c>
      <c r="C76" s="12">
        <v>2016</v>
      </c>
      <c r="D76" s="12" t="s">
        <v>66</v>
      </c>
      <c r="E76" s="12">
        <v>2016076132</v>
      </c>
      <c r="F76" s="12" t="s">
        <v>98</v>
      </c>
      <c r="G76" s="13">
        <v>0</v>
      </c>
      <c r="H76" s="13">
        <v>1</v>
      </c>
      <c r="I76" s="13">
        <v>0</v>
      </c>
      <c r="J76" s="13">
        <v>0</v>
      </c>
      <c r="K76" s="13">
        <v>0</v>
      </c>
      <c r="L76" s="13">
        <v>2.78</v>
      </c>
      <c r="M76" s="13">
        <v>2.9</v>
      </c>
      <c r="N76" s="17" t="str">
        <f t="shared" si="12"/>
        <v>合格</v>
      </c>
      <c r="O76" s="17" t="str">
        <f t="shared" si="13"/>
        <v>合格</v>
      </c>
      <c r="P76" s="17" t="str">
        <f t="shared" si="14"/>
        <v>合格</v>
      </c>
      <c r="Q76" s="17" t="str">
        <f t="shared" si="15"/>
        <v>合格</v>
      </c>
      <c r="R76" s="21"/>
      <c r="S76" s="17" t="str">
        <f t="shared" si="16"/>
        <v>毕业</v>
      </c>
      <c r="T76" s="17" t="str">
        <f t="shared" si="17"/>
        <v>是</v>
      </c>
      <c r="U76" s="21"/>
    </row>
    <row r="77" spans="1:21" ht="14.25">
      <c r="A77" s="12">
        <v>33</v>
      </c>
      <c r="B77" s="12" t="s">
        <v>65</v>
      </c>
      <c r="C77" s="12">
        <v>2016</v>
      </c>
      <c r="D77" s="12" t="s">
        <v>66</v>
      </c>
      <c r="E77" s="12">
        <v>2016076133</v>
      </c>
      <c r="F77" s="12" t="s">
        <v>99</v>
      </c>
      <c r="G77" s="13">
        <v>0</v>
      </c>
      <c r="H77" s="13">
        <v>4</v>
      </c>
      <c r="I77" s="13">
        <v>0</v>
      </c>
      <c r="J77" s="13">
        <v>0</v>
      </c>
      <c r="K77" s="13">
        <v>0</v>
      </c>
      <c r="L77" s="13">
        <v>2.88</v>
      </c>
      <c r="M77" s="13">
        <v>3.5</v>
      </c>
      <c r="N77" s="17" t="str">
        <f t="shared" si="12"/>
        <v>合格</v>
      </c>
      <c r="O77" s="17" t="str">
        <f t="shared" si="13"/>
        <v>合格</v>
      </c>
      <c r="P77" s="17" t="str">
        <f t="shared" si="14"/>
        <v>合格</v>
      </c>
      <c r="Q77" s="17" t="str">
        <f t="shared" si="15"/>
        <v>合格</v>
      </c>
      <c r="R77" s="21"/>
      <c r="S77" s="17" t="str">
        <f t="shared" si="16"/>
        <v>毕业</v>
      </c>
      <c r="T77" s="17" t="str">
        <f t="shared" si="17"/>
        <v>是</v>
      </c>
      <c r="U77" s="21"/>
    </row>
    <row r="78" spans="1:21" ht="14.25">
      <c r="A78" s="12">
        <v>34</v>
      </c>
      <c r="B78" s="12" t="s">
        <v>65</v>
      </c>
      <c r="C78" s="12">
        <v>2016</v>
      </c>
      <c r="D78" s="12" t="s">
        <v>66</v>
      </c>
      <c r="E78" s="12">
        <v>2016076134</v>
      </c>
      <c r="F78" s="12" t="s">
        <v>100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3.67</v>
      </c>
      <c r="M78" s="13">
        <v>3.2</v>
      </c>
      <c r="N78" s="17" t="str">
        <f t="shared" si="12"/>
        <v>合格</v>
      </c>
      <c r="O78" s="17" t="str">
        <f t="shared" si="13"/>
        <v>合格</v>
      </c>
      <c r="P78" s="17" t="str">
        <f t="shared" si="14"/>
        <v>合格</v>
      </c>
      <c r="Q78" s="17" t="str">
        <f t="shared" si="15"/>
        <v>合格</v>
      </c>
      <c r="R78" s="21"/>
      <c r="S78" s="17" t="str">
        <f t="shared" si="16"/>
        <v>毕业</v>
      </c>
      <c r="T78" s="17" t="str">
        <f t="shared" si="17"/>
        <v>是</v>
      </c>
      <c r="U78" s="21"/>
    </row>
    <row r="79" spans="1:21" ht="14.25">
      <c r="A79" s="12">
        <v>35</v>
      </c>
      <c r="B79" s="12" t="s">
        <v>65</v>
      </c>
      <c r="C79" s="12">
        <v>2016</v>
      </c>
      <c r="D79" s="12" t="s">
        <v>66</v>
      </c>
      <c r="E79" s="12">
        <v>2016076135</v>
      </c>
      <c r="F79" s="12" t="s">
        <v>101</v>
      </c>
      <c r="G79" s="13">
        <v>0</v>
      </c>
      <c r="H79" s="13">
        <v>2</v>
      </c>
      <c r="I79" s="13">
        <v>0</v>
      </c>
      <c r="J79" s="13">
        <v>0</v>
      </c>
      <c r="K79" s="13">
        <v>0</v>
      </c>
      <c r="L79" s="13">
        <v>2.34</v>
      </c>
      <c r="M79" s="13">
        <v>3.2</v>
      </c>
      <c r="N79" s="17" t="str">
        <f t="shared" si="12"/>
        <v>合格</v>
      </c>
      <c r="O79" s="17" t="str">
        <f t="shared" si="13"/>
        <v>合格</v>
      </c>
      <c r="P79" s="17" t="str">
        <f t="shared" si="14"/>
        <v>合格</v>
      </c>
      <c r="Q79" s="17" t="str">
        <f t="shared" si="15"/>
        <v>合格</v>
      </c>
      <c r="R79" s="21"/>
      <c r="S79" s="17" t="str">
        <f t="shared" si="16"/>
        <v>毕业</v>
      </c>
      <c r="T79" s="17" t="str">
        <f t="shared" si="17"/>
        <v>是</v>
      </c>
      <c r="U79" s="21"/>
    </row>
    <row r="80" spans="1:21" ht="14.25">
      <c r="A80" s="12">
        <v>36</v>
      </c>
      <c r="B80" s="12" t="s">
        <v>65</v>
      </c>
      <c r="C80" s="12">
        <v>2016</v>
      </c>
      <c r="D80" s="12" t="s">
        <v>66</v>
      </c>
      <c r="E80" s="12">
        <v>2016076136</v>
      </c>
      <c r="F80" s="12" t="s">
        <v>102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3.13</v>
      </c>
      <c r="M80" s="13">
        <v>3</v>
      </c>
      <c r="N80" s="17" t="str">
        <f t="shared" si="12"/>
        <v>合格</v>
      </c>
      <c r="O80" s="17" t="str">
        <f t="shared" si="13"/>
        <v>合格</v>
      </c>
      <c r="P80" s="17" t="str">
        <f t="shared" si="14"/>
        <v>合格</v>
      </c>
      <c r="Q80" s="17" t="str">
        <f t="shared" si="15"/>
        <v>合格</v>
      </c>
      <c r="R80" s="21"/>
      <c r="S80" s="17" t="str">
        <f t="shared" si="16"/>
        <v>毕业</v>
      </c>
      <c r="T80" s="17" t="str">
        <f t="shared" si="17"/>
        <v>是</v>
      </c>
      <c r="U80" s="21"/>
    </row>
    <row r="81" spans="1:21" ht="14.25">
      <c r="A81" s="12">
        <v>37</v>
      </c>
      <c r="B81" s="12" t="s">
        <v>65</v>
      </c>
      <c r="C81" s="12">
        <v>2016</v>
      </c>
      <c r="D81" s="12" t="s">
        <v>66</v>
      </c>
      <c r="E81" s="12">
        <v>2016076137</v>
      </c>
      <c r="F81" s="12" t="s">
        <v>103</v>
      </c>
      <c r="G81" s="13">
        <v>0</v>
      </c>
      <c r="H81" s="13">
        <v>1</v>
      </c>
      <c r="I81" s="13">
        <v>0</v>
      </c>
      <c r="J81" s="13">
        <v>0</v>
      </c>
      <c r="K81" s="13">
        <v>0</v>
      </c>
      <c r="L81" s="13">
        <v>2.52</v>
      </c>
      <c r="M81" s="13">
        <v>1.8</v>
      </c>
      <c r="N81" s="17" t="str">
        <f t="shared" si="12"/>
        <v>合格</v>
      </c>
      <c r="O81" s="17" t="str">
        <f t="shared" si="13"/>
        <v>合格</v>
      </c>
      <c r="P81" s="17" t="str">
        <f t="shared" si="14"/>
        <v>合格</v>
      </c>
      <c r="Q81" s="17" t="str">
        <f t="shared" si="15"/>
        <v>合格</v>
      </c>
      <c r="R81" s="21"/>
      <c r="S81" s="17" t="str">
        <f t="shared" si="16"/>
        <v>毕业</v>
      </c>
      <c r="T81" s="17" t="str">
        <f t="shared" si="17"/>
        <v>是</v>
      </c>
      <c r="U81" s="21"/>
    </row>
    <row r="82" spans="1:21" ht="14.25">
      <c r="A82" s="12">
        <v>38</v>
      </c>
      <c r="B82" s="12" t="s">
        <v>65</v>
      </c>
      <c r="C82" s="12">
        <v>2016</v>
      </c>
      <c r="D82" s="12" t="s">
        <v>66</v>
      </c>
      <c r="E82" s="12">
        <v>2016076138</v>
      </c>
      <c r="F82" s="12" t="s">
        <v>104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3.7</v>
      </c>
      <c r="M82" s="13">
        <v>2.9</v>
      </c>
      <c r="N82" s="17" t="str">
        <f t="shared" si="12"/>
        <v>合格</v>
      </c>
      <c r="O82" s="17" t="str">
        <f t="shared" si="13"/>
        <v>合格</v>
      </c>
      <c r="P82" s="17" t="str">
        <f t="shared" si="14"/>
        <v>合格</v>
      </c>
      <c r="Q82" s="17" t="str">
        <f t="shared" si="15"/>
        <v>合格</v>
      </c>
      <c r="R82" s="21"/>
      <c r="S82" s="17" t="str">
        <f t="shared" si="16"/>
        <v>毕业</v>
      </c>
      <c r="T82" s="17" t="str">
        <f t="shared" si="17"/>
        <v>是</v>
      </c>
      <c r="U82" s="21"/>
    </row>
    <row r="83" spans="1:21" ht="14.25">
      <c r="A83" s="12">
        <v>39</v>
      </c>
      <c r="B83" s="12" t="s">
        <v>65</v>
      </c>
      <c r="C83" s="12">
        <v>2016</v>
      </c>
      <c r="D83" s="12" t="s">
        <v>66</v>
      </c>
      <c r="E83" s="12">
        <v>2016076139</v>
      </c>
      <c r="F83" s="12" t="s">
        <v>105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3.44</v>
      </c>
      <c r="M83" s="13">
        <v>2.8</v>
      </c>
      <c r="N83" s="17" t="str">
        <f t="shared" si="12"/>
        <v>合格</v>
      </c>
      <c r="O83" s="17" t="str">
        <f t="shared" si="13"/>
        <v>合格</v>
      </c>
      <c r="P83" s="17" t="str">
        <f t="shared" si="14"/>
        <v>合格</v>
      </c>
      <c r="Q83" s="17" t="str">
        <f t="shared" si="15"/>
        <v>合格</v>
      </c>
      <c r="R83" s="21"/>
      <c r="S83" s="17" t="str">
        <f t="shared" si="16"/>
        <v>毕业</v>
      </c>
      <c r="T83" s="17" t="str">
        <f t="shared" si="17"/>
        <v>是</v>
      </c>
      <c r="U83" s="21"/>
    </row>
    <row r="84" spans="1:21" ht="14.25">
      <c r="A84" s="12">
        <v>40</v>
      </c>
      <c r="B84" s="12" t="s">
        <v>65</v>
      </c>
      <c r="C84" s="12">
        <v>2016</v>
      </c>
      <c r="D84" s="12" t="s">
        <v>66</v>
      </c>
      <c r="E84" s="12">
        <v>2016076140</v>
      </c>
      <c r="F84" s="12" t="s">
        <v>106</v>
      </c>
      <c r="G84" s="13">
        <v>0</v>
      </c>
      <c r="H84" s="13">
        <v>4</v>
      </c>
      <c r="I84" s="13">
        <v>0</v>
      </c>
      <c r="J84" s="13">
        <v>0</v>
      </c>
      <c r="K84" s="13">
        <v>0</v>
      </c>
      <c r="L84" s="13">
        <v>3.8</v>
      </c>
      <c r="M84" s="13">
        <v>3</v>
      </c>
      <c r="N84" s="17" t="str">
        <f t="shared" si="12"/>
        <v>合格</v>
      </c>
      <c r="O84" s="17" t="str">
        <f t="shared" si="13"/>
        <v>合格</v>
      </c>
      <c r="P84" s="17" t="str">
        <f t="shared" si="14"/>
        <v>合格</v>
      </c>
      <c r="Q84" s="17" t="str">
        <f t="shared" si="15"/>
        <v>合格</v>
      </c>
      <c r="R84" s="21"/>
      <c r="S84" s="17" t="str">
        <f t="shared" si="16"/>
        <v>毕业</v>
      </c>
      <c r="T84" s="17" t="str">
        <f t="shared" si="17"/>
        <v>是</v>
      </c>
      <c r="U84" s="21"/>
    </row>
    <row r="85" spans="1:21" ht="14.25">
      <c r="A85" s="12">
        <v>41</v>
      </c>
      <c r="B85" s="12" t="s">
        <v>65</v>
      </c>
      <c r="C85" s="12">
        <v>2016</v>
      </c>
      <c r="D85" s="12" t="s">
        <v>66</v>
      </c>
      <c r="E85" s="12">
        <v>2016076141</v>
      </c>
      <c r="F85" s="12" t="s">
        <v>107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2.26</v>
      </c>
      <c r="M85" s="13">
        <v>2.4</v>
      </c>
      <c r="N85" s="17" t="str">
        <f t="shared" si="12"/>
        <v>合格</v>
      </c>
      <c r="O85" s="17" t="str">
        <f t="shared" si="13"/>
        <v>合格</v>
      </c>
      <c r="P85" s="17" t="str">
        <f t="shared" si="14"/>
        <v>合格</v>
      </c>
      <c r="Q85" s="17" t="str">
        <f t="shared" si="15"/>
        <v>合格</v>
      </c>
      <c r="R85" s="21"/>
      <c r="S85" s="17" t="str">
        <f t="shared" si="16"/>
        <v>毕业</v>
      </c>
      <c r="T85" s="17" t="str">
        <f t="shared" si="17"/>
        <v>是</v>
      </c>
      <c r="U85" s="21"/>
    </row>
    <row r="86" spans="1:21" ht="14.25">
      <c r="A86" s="12">
        <v>42</v>
      </c>
      <c r="B86" s="12" t="s">
        <v>65</v>
      </c>
      <c r="C86" s="12">
        <v>2016</v>
      </c>
      <c r="D86" s="12" t="s">
        <v>66</v>
      </c>
      <c r="E86" s="12">
        <v>2016076142</v>
      </c>
      <c r="F86" s="12" t="s">
        <v>108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1.9</v>
      </c>
      <c r="M86" s="13">
        <v>2.5</v>
      </c>
      <c r="N86" s="17" t="str">
        <f t="shared" si="12"/>
        <v>合格</v>
      </c>
      <c r="O86" s="17" t="str">
        <f t="shared" si="13"/>
        <v>合格</v>
      </c>
      <c r="P86" s="17" t="str">
        <f t="shared" si="14"/>
        <v>合格</v>
      </c>
      <c r="Q86" s="17" t="str">
        <f t="shared" si="15"/>
        <v>合格</v>
      </c>
      <c r="R86" s="21"/>
      <c r="S86" s="17" t="str">
        <f t="shared" si="16"/>
        <v>毕业</v>
      </c>
      <c r="T86" s="17" t="str">
        <f t="shared" si="17"/>
        <v>是</v>
      </c>
      <c r="U86" s="21"/>
    </row>
    <row r="87" spans="1:21" ht="14.25">
      <c r="A87" s="12">
        <v>43</v>
      </c>
      <c r="B87" s="12" t="s">
        <v>65</v>
      </c>
      <c r="C87" s="12">
        <v>2016</v>
      </c>
      <c r="D87" s="12" t="s">
        <v>66</v>
      </c>
      <c r="E87" s="12">
        <v>2016076143</v>
      </c>
      <c r="F87" s="12" t="s">
        <v>109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2.47</v>
      </c>
      <c r="M87" s="13">
        <v>2.5</v>
      </c>
      <c r="N87" s="17" t="str">
        <f t="shared" si="12"/>
        <v>合格</v>
      </c>
      <c r="O87" s="17" t="str">
        <f t="shared" si="13"/>
        <v>合格</v>
      </c>
      <c r="P87" s="17" t="str">
        <f t="shared" si="14"/>
        <v>合格</v>
      </c>
      <c r="Q87" s="17" t="str">
        <f t="shared" si="15"/>
        <v>合格</v>
      </c>
      <c r="R87" s="21"/>
      <c r="S87" s="17" t="str">
        <f t="shared" si="16"/>
        <v>毕业</v>
      </c>
      <c r="T87" s="17" t="str">
        <f t="shared" si="17"/>
        <v>是</v>
      </c>
      <c r="U87" s="21"/>
    </row>
    <row r="88" spans="1:21" ht="14.25">
      <c r="A88" s="12">
        <v>44</v>
      </c>
      <c r="B88" s="12" t="s">
        <v>65</v>
      </c>
      <c r="C88" s="12">
        <v>2016</v>
      </c>
      <c r="D88" s="12" t="s">
        <v>66</v>
      </c>
      <c r="E88" s="12">
        <v>2016076145</v>
      </c>
      <c r="F88" s="12" t="s">
        <v>110</v>
      </c>
      <c r="G88" s="13">
        <v>3</v>
      </c>
      <c r="H88" s="13">
        <v>0</v>
      </c>
      <c r="I88" s="13">
        <v>0</v>
      </c>
      <c r="J88" s="13">
        <v>0</v>
      </c>
      <c r="K88" s="13">
        <v>-3</v>
      </c>
      <c r="L88" s="13">
        <v>2</v>
      </c>
      <c r="M88" s="13">
        <v>2.4</v>
      </c>
      <c r="N88" s="17" t="str">
        <f t="shared" si="12"/>
        <v>不合格</v>
      </c>
      <c r="O88" s="17" t="str">
        <f t="shared" si="13"/>
        <v>不合格</v>
      </c>
      <c r="P88" s="17" t="str">
        <f t="shared" si="14"/>
        <v>合格</v>
      </c>
      <c r="Q88" s="17" t="str">
        <f t="shared" si="15"/>
        <v>合格</v>
      </c>
      <c r="R88" s="21"/>
      <c r="S88" s="17" t="str">
        <f t="shared" si="16"/>
        <v>结业*</v>
      </c>
      <c r="T88" s="17" t="str">
        <f t="shared" si="17"/>
        <v>否*</v>
      </c>
      <c r="U88" s="21"/>
    </row>
    <row r="89" spans="1:21" ht="14.25">
      <c r="A89" s="12">
        <v>45</v>
      </c>
      <c r="B89" s="12" t="s">
        <v>65</v>
      </c>
      <c r="C89" s="12">
        <v>2016</v>
      </c>
      <c r="D89" s="12" t="s">
        <v>66</v>
      </c>
      <c r="E89" s="12">
        <v>2016076146</v>
      </c>
      <c r="F89" s="12" t="s">
        <v>111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2.21</v>
      </c>
      <c r="M89" s="13">
        <v>2.5</v>
      </c>
      <c r="N89" s="17" t="str">
        <f t="shared" si="12"/>
        <v>合格</v>
      </c>
      <c r="O89" s="17" t="str">
        <f t="shared" si="13"/>
        <v>合格</v>
      </c>
      <c r="P89" s="17" t="str">
        <f t="shared" si="14"/>
        <v>合格</v>
      </c>
      <c r="Q89" s="17" t="str">
        <f t="shared" si="15"/>
        <v>合格</v>
      </c>
      <c r="R89" s="21"/>
      <c r="S89" s="17" t="str">
        <f t="shared" si="16"/>
        <v>毕业</v>
      </c>
      <c r="T89" s="17" t="str">
        <f t="shared" si="17"/>
        <v>是</v>
      </c>
      <c r="U89" s="21"/>
    </row>
    <row r="90" spans="1:21" ht="14.25">
      <c r="A90" s="12">
        <v>46</v>
      </c>
      <c r="B90" s="12" t="s">
        <v>65</v>
      </c>
      <c r="C90" s="12">
        <v>2016</v>
      </c>
      <c r="D90" s="12" t="s">
        <v>66</v>
      </c>
      <c r="E90" s="12">
        <v>2016076147</v>
      </c>
      <c r="F90" s="12" t="s">
        <v>112</v>
      </c>
      <c r="G90" s="13">
        <v>29</v>
      </c>
      <c r="H90" s="13">
        <v>0</v>
      </c>
      <c r="I90" s="13">
        <v>0</v>
      </c>
      <c r="J90" s="13">
        <v>0</v>
      </c>
      <c r="K90" s="13">
        <v>-12</v>
      </c>
      <c r="L90" s="13">
        <v>0.97</v>
      </c>
      <c r="M90" s="13">
        <v>2</v>
      </c>
      <c r="N90" s="17" t="str">
        <f t="shared" si="12"/>
        <v>不合格</v>
      </c>
      <c r="O90" s="17" t="str">
        <f t="shared" si="13"/>
        <v>不合格</v>
      </c>
      <c r="P90" s="17" t="str">
        <f t="shared" si="14"/>
        <v>不合格</v>
      </c>
      <c r="Q90" s="17" t="str">
        <f t="shared" si="15"/>
        <v>合格</v>
      </c>
      <c r="R90" s="27"/>
      <c r="S90" s="17" t="str">
        <f t="shared" si="16"/>
        <v>结业*</v>
      </c>
      <c r="T90" s="17" t="str">
        <f t="shared" si="17"/>
        <v>否*</v>
      </c>
      <c r="U90" s="21"/>
    </row>
    <row r="91" spans="1:21" s="2" customFormat="1" ht="14.25">
      <c r="A91" s="12">
        <v>47</v>
      </c>
      <c r="B91" s="12" t="s">
        <v>65</v>
      </c>
      <c r="C91" s="12">
        <v>2016</v>
      </c>
      <c r="D91" s="12" t="s">
        <v>66</v>
      </c>
      <c r="E91" s="12">
        <v>2016076148</v>
      </c>
      <c r="F91" s="12" t="s">
        <v>113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2.05</v>
      </c>
      <c r="M91" s="13">
        <v>1.7</v>
      </c>
      <c r="N91" s="17" t="str">
        <f t="shared" si="12"/>
        <v>合格</v>
      </c>
      <c r="O91" s="17" t="str">
        <f t="shared" si="13"/>
        <v>合格</v>
      </c>
      <c r="P91" s="17" t="str">
        <f t="shared" si="14"/>
        <v>合格</v>
      </c>
      <c r="Q91" s="17" t="str">
        <f t="shared" si="15"/>
        <v>合格</v>
      </c>
      <c r="R91" s="24"/>
      <c r="S91" s="17" t="str">
        <f t="shared" si="16"/>
        <v>毕业</v>
      </c>
      <c r="T91" s="17" t="str">
        <f t="shared" si="17"/>
        <v>是</v>
      </c>
      <c r="U91" s="24"/>
    </row>
    <row r="92" spans="1:21" ht="14.25">
      <c r="A92" s="12">
        <v>48</v>
      </c>
      <c r="B92" s="12" t="s">
        <v>65</v>
      </c>
      <c r="C92" s="12">
        <v>2016</v>
      </c>
      <c r="D92" s="12" t="s">
        <v>66</v>
      </c>
      <c r="E92" s="12">
        <v>2016076149</v>
      </c>
      <c r="F92" s="12" t="s">
        <v>114</v>
      </c>
      <c r="G92" s="13">
        <v>0</v>
      </c>
      <c r="H92" s="13">
        <v>2</v>
      </c>
      <c r="I92" s="13">
        <v>0</v>
      </c>
      <c r="J92" s="13">
        <v>0</v>
      </c>
      <c r="K92" s="13">
        <v>0</v>
      </c>
      <c r="L92" s="13">
        <v>2.02</v>
      </c>
      <c r="M92" s="13">
        <v>2.3</v>
      </c>
      <c r="N92" s="17" t="str">
        <f t="shared" si="12"/>
        <v>合格</v>
      </c>
      <c r="O92" s="17" t="str">
        <f t="shared" si="13"/>
        <v>合格</v>
      </c>
      <c r="P92" s="17" t="str">
        <f t="shared" si="14"/>
        <v>合格</v>
      </c>
      <c r="Q92" s="17" t="str">
        <f t="shared" si="15"/>
        <v>合格</v>
      </c>
      <c r="R92" s="21"/>
      <c r="S92" s="17" t="str">
        <f t="shared" si="16"/>
        <v>毕业</v>
      </c>
      <c r="T92" s="17" t="str">
        <f t="shared" si="17"/>
        <v>是</v>
      </c>
      <c r="U92" s="21"/>
    </row>
    <row r="93" spans="1:21" ht="14.25">
      <c r="A93" s="12">
        <v>49</v>
      </c>
      <c r="B93" s="12" t="s">
        <v>65</v>
      </c>
      <c r="C93" s="12">
        <v>2016</v>
      </c>
      <c r="D93" s="12" t="s">
        <v>66</v>
      </c>
      <c r="E93" s="12">
        <v>2016076150</v>
      </c>
      <c r="F93" s="12" t="s">
        <v>115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2.67</v>
      </c>
      <c r="M93" s="13">
        <v>2.5</v>
      </c>
      <c r="N93" s="17" t="str">
        <f t="shared" si="12"/>
        <v>合格</v>
      </c>
      <c r="O93" s="17" t="str">
        <f t="shared" si="13"/>
        <v>合格</v>
      </c>
      <c r="P93" s="17" t="str">
        <f t="shared" si="14"/>
        <v>合格</v>
      </c>
      <c r="Q93" s="17" t="str">
        <f t="shared" si="15"/>
        <v>合格</v>
      </c>
      <c r="R93" s="21"/>
      <c r="S93" s="17" t="str">
        <f t="shared" si="16"/>
        <v>毕业</v>
      </c>
      <c r="T93" s="17" t="str">
        <f t="shared" si="17"/>
        <v>是</v>
      </c>
      <c r="U93" s="21"/>
    </row>
    <row r="94" spans="1:21" ht="14.25">
      <c r="A94" s="12">
        <v>50</v>
      </c>
      <c r="B94" s="12" t="s">
        <v>65</v>
      </c>
      <c r="C94" s="12">
        <v>2016</v>
      </c>
      <c r="D94" s="12" t="s">
        <v>66</v>
      </c>
      <c r="E94" s="12">
        <v>2016083141</v>
      </c>
      <c r="F94" s="12" t="s">
        <v>116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2</v>
      </c>
      <c r="M94" s="13">
        <v>2.3</v>
      </c>
      <c r="N94" s="17" t="str">
        <f t="shared" si="12"/>
        <v>合格</v>
      </c>
      <c r="O94" s="17" t="str">
        <f t="shared" si="13"/>
        <v>合格</v>
      </c>
      <c r="P94" s="17" t="str">
        <f t="shared" si="14"/>
        <v>合格</v>
      </c>
      <c r="Q94" s="17" t="str">
        <f t="shared" si="15"/>
        <v>合格</v>
      </c>
      <c r="R94" s="21"/>
      <c r="S94" s="17" t="str">
        <f t="shared" si="16"/>
        <v>毕业</v>
      </c>
      <c r="T94" s="17" t="str">
        <f t="shared" si="17"/>
        <v>是</v>
      </c>
      <c r="U94" s="21"/>
    </row>
    <row r="95" spans="1:21" ht="14.25">
      <c r="A95" s="12">
        <v>51</v>
      </c>
      <c r="B95" s="12" t="s">
        <v>65</v>
      </c>
      <c r="C95" s="12">
        <v>2016</v>
      </c>
      <c r="D95" s="12" t="s">
        <v>66</v>
      </c>
      <c r="E95" s="12">
        <v>2016105121</v>
      </c>
      <c r="F95" s="12" t="s">
        <v>117</v>
      </c>
      <c r="G95" s="13">
        <v>0</v>
      </c>
      <c r="H95" s="13">
        <v>0</v>
      </c>
      <c r="I95" s="13">
        <v>0</v>
      </c>
      <c r="J95" s="13">
        <v>5</v>
      </c>
      <c r="K95" s="13">
        <v>0.5</v>
      </c>
      <c r="L95" s="13">
        <v>2.03</v>
      </c>
      <c r="M95" s="13">
        <v>2.2</v>
      </c>
      <c r="N95" s="17" t="str">
        <f t="shared" si="12"/>
        <v>合格</v>
      </c>
      <c r="O95" s="17" t="str">
        <f t="shared" si="13"/>
        <v>合格</v>
      </c>
      <c r="P95" s="17" t="str">
        <f t="shared" si="14"/>
        <v>合格</v>
      </c>
      <c r="Q95" s="17" t="str">
        <f t="shared" si="15"/>
        <v>合格</v>
      </c>
      <c r="R95" s="21"/>
      <c r="S95" s="17" t="str">
        <f t="shared" si="16"/>
        <v>毕业</v>
      </c>
      <c r="T95" s="17" t="str">
        <f t="shared" si="17"/>
        <v>是</v>
      </c>
      <c r="U95" s="21"/>
    </row>
    <row r="96" spans="1:21" ht="14.25">
      <c r="A96" s="12">
        <v>52</v>
      </c>
      <c r="B96" s="12" t="s">
        <v>65</v>
      </c>
      <c r="C96" s="12">
        <v>2016</v>
      </c>
      <c r="D96" s="12" t="s">
        <v>66</v>
      </c>
      <c r="E96" s="12">
        <v>2016204121</v>
      </c>
      <c r="F96" s="12" t="s">
        <v>118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3.06</v>
      </c>
      <c r="M96" s="13">
        <v>2.3</v>
      </c>
      <c r="N96" s="17" t="str">
        <f t="shared" si="12"/>
        <v>合格</v>
      </c>
      <c r="O96" s="17" t="str">
        <f t="shared" si="13"/>
        <v>合格</v>
      </c>
      <c r="P96" s="17" t="str">
        <f t="shared" si="14"/>
        <v>合格</v>
      </c>
      <c r="Q96" s="17" t="str">
        <f t="shared" si="15"/>
        <v>合格</v>
      </c>
      <c r="R96" s="21"/>
      <c r="S96" s="17" t="str">
        <f t="shared" si="16"/>
        <v>毕业</v>
      </c>
      <c r="T96" s="17" t="str">
        <f t="shared" si="17"/>
        <v>是</v>
      </c>
      <c r="U96" s="21"/>
    </row>
    <row r="97" spans="1:21" ht="14.25">
      <c r="A97" s="12">
        <v>53</v>
      </c>
      <c r="B97" s="12" t="s">
        <v>65</v>
      </c>
      <c r="C97" s="12">
        <v>2016</v>
      </c>
      <c r="D97" s="12" t="s">
        <v>66</v>
      </c>
      <c r="E97" s="12">
        <v>2016207104</v>
      </c>
      <c r="F97" s="12" t="s">
        <v>119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3.21</v>
      </c>
      <c r="M97" s="13">
        <v>2.8</v>
      </c>
      <c r="N97" s="17" t="str">
        <f t="shared" si="12"/>
        <v>合格</v>
      </c>
      <c r="O97" s="17" t="str">
        <f t="shared" si="13"/>
        <v>合格</v>
      </c>
      <c r="P97" s="17" t="str">
        <f t="shared" si="14"/>
        <v>合格</v>
      </c>
      <c r="Q97" s="17" t="str">
        <f t="shared" si="15"/>
        <v>合格</v>
      </c>
      <c r="R97" s="21"/>
      <c r="S97" s="17" t="str">
        <f t="shared" si="16"/>
        <v>毕业</v>
      </c>
      <c r="T97" s="17" t="str">
        <f t="shared" si="17"/>
        <v>是</v>
      </c>
      <c r="U97" s="21"/>
    </row>
    <row r="98" spans="1:21" ht="14.25">
      <c r="A98" s="12">
        <v>54</v>
      </c>
      <c r="B98" s="12" t="s">
        <v>65</v>
      </c>
      <c r="C98" s="12">
        <v>2016</v>
      </c>
      <c r="D98" s="12" t="s">
        <v>66</v>
      </c>
      <c r="E98" s="12">
        <v>2016210134</v>
      </c>
      <c r="F98" s="12" t="s">
        <v>120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2.55</v>
      </c>
      <c r="M98" s="13">
        <v>3.1</v>
      </c>
      <c r="N98" s="17" t="str">
        <f t="shared" si="12"/>
        <v>合格</v>
      </c>
      <c r="O98" s="17" t="str">
        <f t="shared" si="13"/>
        <v>合格</v>
      </c>
      <c r="P98" s="17" t="str">
        <f t="shared" si="14"/>
        <v>合格</v>
      </c>
      <c r="Q98" s="17" t="str">
        <f t="shared" si="15"/>
        <v>合格</v>
      </c>
      <c r="R98" s="21"/>
      <c r="S98" s="17" t="str">
        <f t="shared" si="16"/>
        <v>毕业</v>
      </c>
      <c r="T98" s="17" t="str">
        <f t="shared" si="17"/>
        <v>是</v>
      </c>
      <c r="U98" s="21"/>
    </row>
    <row r="99" spans="1:21" ht="14.25">
      <c r="A99" s="12">
        <v>55</v>
      </c>
      <c r="B99" s="12" t="s">
        <v>65</v>
      </c>
      <c r="C99" s="12">
        <v>2016</v>
      </c>
      <c r="D99" s="12" t="s">
        <v>66</v>
      </c>
      <c r="E99" s="12">
        <v>2016213111</v>
      </c>
      <c r="F99" s="12" t="s">
        <v>121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3.35</v>
      </c>
      <c r="M99" s="13">
        <v>2.6</v>
      </c>
      <c r="N99" s="17" t="str">
        <f t="shared" si="12"/>
        <v>合格</v>
      </c>
      <c r="O99" s="17" t="str">
        <f t="shared" si="13"/>
        <v>合格</v>
      </c>
      <c r="P99" s="17" t="str">
        <f t="shared" si="14"/>
        <v>合格</v>
      </c>
      <c r="Q99" s="17" t="str">
        <f t="shared" si="15"/>
        <v>合格</v>
      </c>
      <c r="R99" s="21"/>
      <c r="S99" s="17" t="str">
        <f t="shared" si="16"/>
        <v>毕业</v>
      </c>
      <c r="T99" s="17" t="str">
        <f t="shared" si="17"/>
        <v>是</v>
      </c>
      <c r="U99" s="21"/>
    </row>
    <row r="100" spans="1:21" ht="14.25">
      <c r="A100" s="12">
        <v>56</v>
      </c>
      <c r="B100" s="12" t="s">
        <v>65</v>
      </c>
      <c r="C100" s="12">
        <v>2016</v>
      </c>
      <c r="D100" s="12" t="s">
        <v>66</v>
      </c>
      <c r="E100" s="12">
        <v>2016213129</v>
      </c>
      <c r="F100" s="12" t="s">
        <v>122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2.48</v>
      </c>
      <c r="M100" s="13">
        <v>3.1</v>
      </c>
      <c r="N100" s="17" t="str">
        <f t="shared" si="12"/>
        <v>合格</v>
      </c>
      <c r="O100" s="17" t="str">
        <f t="shared" si="13"/>
        <v>合格</v>
      </c>
      <c r="P100" s="17" t="str">
        <f t="shared" si="14"/>
        <v>合格</v>
      </c>
      <c r="Q100" s="17" t="str">
        <f t="shared" si="15"/>
        <v>合格</v>
      </c>
      <c r="R100" s="21"/>
      <c r="S100" s="17" t="str">
        <f t="shared" si="16"/>
        <v>毕业</v>
      </c>
      <c r="T100" s="17" t="str">
        <f t="shared" si="17"/>
        <v>是</v>
      </c>
      <c r="U100" s="21"/>
    </row>
    <row r="101" spans="1:21" ht="14.25">
      <c r="A101" s="12">
        <v>57</v>
      </c>
      <c r="B101" s="12" t="s">
        <v>65</v>
      </c>
      <c r="C101" s="12">
        <v>2016</v>
      </c>
      <c r="D101" s="12" t="s">
        <v>66</v>
      </c>
      <c r="E101" s="12">
        <v>2016705115</v>
      </c>
      <c r="F101" s="12" t="s">
        <v>123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3.64</v>
      </c>
      <c r="M101" s="13">
        <v>2.8</v>
      </c>
      <c r="N101" s="17" t="str">
        <f t="shared" si="12"/>
        <v>合格</v>
      </c>
      <c r="O101" s="17" t="str">
        <f t="shared" si="13"/>
        <v>合格</v>
      </c>
      <c r="P101" s="17" t="str">
        <f t="shared" si="14"/>
        <v>合格</v>
      </c>
      <c r="Q101" s="17" t="str">
        <f t="shared" si="15"/>
        <v>合格</v>
      </c>
      <c r="R101" s="21"/>
      <c r="S101" s="17" t="str">
        <f t="shared" si="16"/>
        <v>毕业</v>
      </c>
      <c r="T101" s="17" t="str">
        <f t="shared" si="17"/>
        <v>是</v>
      </c>
      <c r="U101" s="21"/>
    </row>
    <row r="102" spans="1:21" ht="14.25">
      <c r="A102" s="12">
        <v>58</v>
      </c>
      <c r="B102" s="12" t="s">
        <v>65</v>
      </c>
      <c r="C102" s="12">
        <v>2016</v>
      </c>
      <c r="D102" s="12" t="s">
        <v>66</v>
      </c>
      <c r="E102" s="12">
        <v>2016905120</v>
      </c>
      <c r="F102" s="12" t="s">
        <v>124</v>
      </c>
      <c r="G102" s="13">
        <v>0</v>
      </c>
      <c r="H102" s="13">
        <v>0</v>
      </c>
      <c r="I102" s="13">
        <v>0</v>
      </c>
      <c r="J102" s="13">
        <v>0</v>
      </c>
      <c r="K102" s="13">
        <v>4</v>
      </c>
      <c r="L102" s="13">
        <v>2.54</v>
      </c>
      <c r="M102" s="13">
        <v>1.7</v>
      </c>
      <c r="N102" s="17" t="str">
        <f aca="true" t="shared" si="18" ref="N102:N140">IF(G102&gt;=1,"不合格","合格")</f>
        <v>合格</v>
      </c>
      <c r="O102" s="17" t="str">
        <f aca="true" t="shared" si="19" ref="O102:O140">IF(AND(H102&gt;=0,I102&gt;=0,J102&gt;=0,K102&gt;=0),"合格","不合格")</f>
        <v>合格</v>
      </c>
      <c r="P102" s="17" t="str">
        <f aca="true" t="shared" si="20" ref="P102:P140">IF(L102&gt;=1.5,"合格","不合格")</f>
        <v>合格</v>
      </c>
      <c r="Q102" s="17" t="str">
        <f aca="true" t="shared" si="21" ref="Q102:Q140">IF(M102&gt;=1.5,"合格","不合格")</f>
        <v>合格</v>
      </c>
      <c r="R102" s="21"/>
      <c r="S102" s="17" t="str">
        <f aca="true" t="shared" si="22" ref="S102:S140">IF(AND(N102="合格",O102="合格"),"毕业","结业*")</f>
        <v>毕业</v>
      </c>
      <c r="T102" s="17" t="str">
        <f aca="true" t="shared" si="23" ref="T102:T140">IF(AND(S102="毕业",P102="合格",Q102="合格",TRIM(R102)=""),"是","否*")</f>
        <v>是</v>
      </c>
      <c r="U102" s="21"/>
    </row>
    <row r="103" spans="1:21" ht="14.25">
      <c r="A103" s="12">
        <v>1</v>
      </c>
      <c r="B103" s="12" t="s">
        <v>125</v>
      </c>
      <c r="C103" s="12">
        <v>2016</v>
      </c>
      <c r="D103" s="12" t="s">
        <v>126</v>
      </c>
      <c r="E103" s="12">
        <v>2016709101</v>
      </c>
      <c r="F103" s="12" t="s">
        <v>127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3.07</v>
      </c>
      <c r="M103" s="13">
        <v>2.8</v>
      </c>
      <c r="N103" s="17" t="str">
        <f t="shared" si="18"/>
        <v>合格</v>
      </c>
      <c r="O103" s="17" t="str">
        <f t="shared" si="19"/>
        <v>合格</v>
      </c>
      <c r="P103" s="17" t="str">
        <f t="shared" si="20"/>
        <v>合格</v>
      </c>
      <c r="Q103" s="17" t="str">
        <f t="shared" si="21"/>
        <v>合格</v>
      </c>
      <c r="R103" s="21"/>
      <c r="S103" s="17" t="str">
        <f t="shared" si="22"/>
        <v>毕业</v>
      </c>
      <c r="T103" s="17" t="str">
        <f t="shared" si="23"/>
        <v>是</v>
      </c>
      <c r="U103" s="21"/>
    </row>
    <row r="104" spans="1:21" ht="14.25">
      <c r="A104" s="12">
        <v>2</v>
      </c>
      <c r="B104" s="12" t="s">
        <v>125</v>
      </c>
      <c r="C104" s="12">
        <v>2016</v>
      </c>
      <c r="D104" s="12" t="s">
        <v>126</v>
      </c>
      <c r="E104" s="12">
        <v>2016709102</v>
      </c>
      <c r="F104" s="12" t="s">
        <v>128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3.31</v>
      </c>
      <c r="M104" s="13">
        <v>3.1</v>
      </c>
      <c r="N104" s="17" t="str">
        <f t="shared" si="18"/>
        <v>合格</v>
      </c>
      <c r="O104" s="17" t="str">
        <f t="shared" si="19"/>
        <v>合格</v>
      </c>
      <c r="P104" s="17" t="str">
        <f t="shared" si="20"/>
        <v>合格</v>
      </c>
      <c r="Q104" s="17" t="str">
        <f t="shared" si="21"/>
        <v>合格</v>
      </c>
      <c r="R104" s="21"/>
      <c r="S104" s="17" t="str">
        <f t="shared" si="22"/>
        <v>毕业</v>
      </c>
      <c r="T104" s="17" t="str">
        <f t="shared" si="23"/>
        <v>是</v>
      </c>
      <c r="U104" s="21"/>
    </row>
    <row r="105" spans="1:21" ht="14.25">
      <c r="A105" s="12">
        <v>3</v>
      </c>
      <c r="B105" s="12" t="s">
        <v>125</v>
      </c>
      <c r="C105" s="12">
        <v>2016</v>
      </c>
      <c r="D105" s="12" t="s">
        <v>126</v>
      </c>
      <c r="E105" s="12">
        <v>2016709103</v>
      </c>
      <c r="F105" s="12" t="s">
        <v>129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3.18</v>
      </c>
      <c r="M105" s="13">
        <v>4.2</v>
      </c>
      <c r="N105" s="17" t="str">
        <f t="shared" si="18"/>
        <v>合格</v>
      </c>
      <c r="O105" s="17" t="str">
        <f t="shared" si="19"/>
        <v>合格</v>
      </c>
      <c r="P105" s="17" t="str">
        <f t="shared" si="20"/>
        <v>合格</v>
      </c>
      <c r="Q105" s="17" t="str">
        <f t="shared" si="21"/>
        <v>合格</v>
      </c>
      <c r="R105" s="21"/>
      <c r="S105" s="17" t="str">
        <f t="shared" si="22"/>
        <v>毕业</v>
      </c>
      <c r="T105" s="17" t="str">
        <f t="shared" si="23"/>
        <v>是</v>
      </c>
      <c r="U105" s="21"/>
    </row>
    <row r="106" spans="1:21" ht="14.25">
      <c r="A106" s="12">
        <v>4</v>
      </c>
      <c r="B106" s="12" t="s">
        <v>125</v>
      </c>
      <c r="C106" s="12">
        <v>2016</v>
      </c>
      <c r="D106" s="12" t="s">
        <v>126</v>
      </c>
      <c r="E106" s="12">
        <v>2016709104</v>
      </c>
      <c r="F106" s="12" t="s">
        <v>130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2.98</v>
      </c>
      <c r="M106" s="13">
        <v>2</v>
      </c>
      <c r="N106" s="17" t="str">
        <f t="shared" si="18"/>
        <v>合格</v>
      </c>
      <c r="O106" s="17" t="str">
        <f t="shared" si="19"/>
        <v>合格</v>
      </c>
      <c r="P106" s="17" t="str">
        <f t="shared" si="20"/>
        <v>合格</v>
      </c>
      <c r="Q106" s="17" t="str">
        <f t="shared" si="21"/>
        <v>合格</v>
      </c>
      <c r="R106" s="21"/>
      <c r="S106" s="17" t="str">
        <f t="shared" si="22"/>
        <v>毕业</v>
      </c>
      <c r="T106" s="17" t="str">
        <f t="shared" si="23"/>
        <v>是</v>
      </c>
      <c r="U106" s="21"/>
    </row>
    <row r="107" spans="1:21" ht="14.25">
      <c r="A107" s="12">
        <v>5</v>
      </c>
      <c r="B107" s="12" t="s">
        <v>125</v>
      </c>
      <c r="C107" s="12">
        <v>2016</v>
      </c>
      <c r="D107" s="12" t="s">
        <v>126</v>
      </c>
      <c r="E107" s="12">
        <v>2016709105</v>
      </c>
      <c r="F107" s="12" t="s">
        <v>131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3.27</v>
      </c>
      <c r="M107" s="13">
        <v>3.3</v>
      </c>
      <c r="N107" s="17" t="str">
        <f t="shared" si="18"/>
        <v>合格</v>
      </c>
      <c r="O107" s="17" t="str">
        <f t="shared" si="19"/>
        <v>合格</v>
      </c>
      <c r="P107" s="17" t="str">
        <f t="shared" si="20"/>
        <v>合格</v>
      </c>
      <c r="Q107" s="17" t="str">
        <f t="shared" si="21"/>
        <v>合格</v>
      </c>
      <c r="R107" s="21"/>
      <c r="S107" s="17" t="str">
        <f t="shared" si="22"/>
        <v>毕业</v>
      </c>
      <c r="T107" s="17" t="str">
        <f t="shared" si="23"/>
        <v>是</v>
      </c>
      <c r="U107" s="21"/>
    </row>
    <row r="108" spans="1:21" ht="14.25">
      <c r="A108" s="12">
        <v>6</v>
      </c>
      <c r="B108" s="12" t="s">
        <v>125</v>
      </c>
      <c r="C108" s="12">
        <v>2016</v>
      </c>
      <c r="D108" s="12" t="s">
        <v>126</v>
      </c>
      <c r="E108" s="12">
        <v>2016709106</v>
      </c>
      <c r="F108" s="12" t="s">
        <v>132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2.53</v>
      </c>
      <c r="M108" s="13">
        <v>3.2</v>
      </c>
      <c r="N108" s="17" t="str">
        <f t="shared" si="18"/>
        <v>合格</v>
      </c>
      <c r="O108" s="17" t="str">
        <f t="shared" si="19"/>
        <v>合格</v>
      </c>
      <c r="P108" s="17" t="str">
        <f t="shared" si="20"/>
        <v>合格</v>
      </c>
      <c r="Q108" s="17" t="str">
        <f t="shared" si="21"/>
        <v>合格</v>
      </c>
      <c r="R108" s="21"/>
      <c r="S108" s="17" t="str">
        <f t="shared" si="22"/>
        <v>毕业</v>
      </c>
      <c r="T108" s="17" t="str">
        <f t="shared" si="23"/>
        <v>是</v>
      </c>
      <c r="U108" s="21"/>
    </row>
    <row r="109" spans="1:21" ht="14.25">
      <c r="A109" s="12">
        <v>7</v>
      </c>
      <c r="B109" s="12" t="s">
        <v>125</v>
      </c>
      <c r="C109" s="12">
        <v>2016</v>
      </c>
      <c r="D109" s="12" t="s">
        <v>126</v>
      </c>
      <c r="E109" s="12">
        <v>2016709107</v>
      </c>
      <c r="F109" s="12" t="s">
        <v>133</v>
      </c>
      <c r="G109" s="13">
        <v>0</v>
      </c>
      <c r="H109" s="13">
        <v>2</v>
      </c>
      <c r="I109" s="13">
        <v>0</v>
      </c>
      <c r="J109" s="13">
        <v>0</v>
      </c>
      <c r="K109" s="13">
        <v>0</v>
      </c>
      <c r="L109" s="13">
        <v>3.53</v>
      </c>
      <c r="M109" s="13">
        <v>3.2</v>
      </c>
      <c r="N109" s="17" t="str">
        <f t="shared" si="18"/>
        <v>合格</v>
      </c>
      <c r="O109" s="17" t="str">
        <f t="shared" si="19"/>
        <v>合格</v>
      </c>
      <c r="P109" s="17" t="str">
        <f t="shared" si="20"/>
        <v>合格</v>
      </c>
      <c r="Q109" s="17" t="str">
        <f t="shared" si="21"/>
        <v>合格</v>
      </c>
      <c r="R109" s="21"/>
      <c r="S109" s="17" t="str">
        <f t="shared" si="22"/>
        <v>毕业</v>
      </c>
      <c r="T109" s="17" t="str">
        <f t="shared" si="23"/>
        <v>是</v>
      </c>
      <c r="U109" s="21"/>
    </row>
    <row r="110" spans="1:21" ht="14.25">
      <c r="A110" s="12">
        <v>8</v>
      </c>
      <c r="B110" s="12" t="s">
        <v>125</v>
      </c>
      <c r="C110" s="12">
        <v>2016</v>
      </c>
      <c r="D110" s="12" t="s">
        <v>126</v>
      </c>
      <c r="E110" s="12">
        <v>2016709108</v>
      </c>
      <c r="F110" s="12" t="s">
        <v>134</v>
      </c>
      <c r="G110" s="13">
        <v>0</v>
      </c>
      <c r="H110" s="13">
        <v>1</v>
      </c>
      <c r="I110" s="13">
        <v>0</v>
      </c>
      <c r="J110" s="13">
        <v>0</v>
      </c>
      <c r="K110" s="13">
        <v>0</v>
      </c>
      <c r="L110" s="13">
        <v>3.17</v>
      </c>
      <c r="M110" s="13">
        <v>3.6</v>
      </c>
      <c r="N110" s="17" t="str">
        <f t="shared" si="18"/>
        <v>合格</v>
      </c>
      <c r="O110" s="17" t="str">
        <f t="shared" si="19"/>
        <v>合格</v>
      </c>
      <c r="P110" s="17" t="str">
        <f t="shared" si="20"/>
        <v>合格</v>
      </c>
      <c r="Q110" s="17" t="str">
        <f t="shared" si="21"/>
        <v>合格</v>
      </c>
      <c r="R110" s="21"/>
      <c r="S110" s="17" t="str">
        <f t="shared" si="22"/>
        <v>毕业</v>
      </c>
      <c r="T110" s="17" t="str">
        <f t="shared" si="23"/>
        <v>是</v>
      </c>
      <c r="U110" s="21"/>
    </row>
    <row r="111" spans="1:21" ht="14.25">
      <c r="A111" s="12">
        <v>9</v>
      </c>
      <c r="B111" s="12" t="s">
        <v>125</v>
      </c>
      <c r="C111" s="12">
        <v>2016</v>
      </c>
      <c r="D111" s="12" t="s">
        <v>126</v>
      </c>
      <c r="E111" s="12">
        <v>2016709109</v>
      </c>
      <c r="F111" s="12" t="s">
        <v>135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3.71</v>
      </c>
      <c r="M111" s="13">
        <v>2.4</v>
      </c>
      <c r="N111" s="17" t="str">
        <f t="shared" si="18"/>
        <v>合格</v>
      </c>
      <c r="O111" s="17" t="str">
        <f t="shared" si="19"/>
        <v>合格</v>
      </c>
      <c r="P111" s="17" t="str">
        <f t="shared" si="20"/>
        <v>合格</v>
      </c>
      <c r="Q111" s="17" t="str">
        <f t="shared" si="21"/>
        <v>合格</v>
      </c>
      <c r="R111" s="21"/>
      <c r="S111" s="17" t="str">
        <f t="shared" si="22"/>
        <v>毕业</v>
      </c>
      <c r="T111" s="17" t="str">
        <f t="shared" si="23"/>
        <v>是</v>
      </c>
      <c r="U111" s="21"/>
    </row>
    <row r="112" spans="1:21" ht="14.25">
      <c r="A112" s="12">
        <v>10</v>
      </c>
      <c r="B112" s="12" t="s">
        <v>125</v>
      </c>
      <c r="C112" s="12">
        <v>2016</v>
      </c>
      <c r="D112" s="12" t="s">
        <v>126</v>
      </c>
      <c r="E112" s="12">
        <v>2016709110</v>
      </c>
      <c r="F112" s="12" t="s">
        <v>136</v>
      </c>
      <c r="G112" s="13">
        <v>0</v>
      </c>
      <c r="H112" s="13">
        <v>2</v>
      </c>
      <c r="I112" s="13">
        <v>0</v>
      </c>
      <c r="J112" s="13">
        <v>0</v>
      </c>
      <c r="K112" s="13">
        <v>0</v>
      </c>
      <c r="L112" s="13">
        <v>3.81</v>
      </c>
      <c r="M112" s="13">
        <v>3</v>
      </c>
      <c r="N112" s="17" t="str">
        <f t="shared" si="18"/>
        <v>合格</v>
      </c>
      <c r="O112" s="17" t="str">
        <f t="shared" si="19"/>
        <v>合格</v>
      </c>
      <c r="P112" s="17" t="str">
        <f t="shared" si="20"/>
        <v>合格</v>
      </c>
      <c r="Q112" s="17" t="str">
        <f t="shared" si="21"/>
        <v>合格</v>
      </c>
      <c r="R112" s="21"/>
      <c r="S112" s="17" t="str">
        <f t="shared" si="22"/>
        <v>毕业</v>
      </c>
      <c r="T112" s="17" t="str">
        <f t="shared" si="23"/>
        <v>是</v>
      </c>
      <c r="U112" s="21"/>
    </row>
    <row r="113" spans="1:21" ht="14.25">
      <c r="A113" s="12">
        <v>11</v>
      </c>
      <c r="B113" s="12" t="s">
        <v>125</v>
      </c>
      <c r="C113" s="12">
        <v>2016</v>
      </c>
      <c r="D113" s="12" t="s">
        <v>126</v>
      </c>
      <c r="E113" s="12">
        <v>2016709111</v>
      </c>
      <c r="F113" s="12" t="s">
        <v>137</v>
      </c>
      <c r="G113" s="13">
        <v>0</v>
      </c>
      <c r="H113" s="13">
        <v>1</v>
      </c>
      <c r="I113" s="13">
        <v>0</v>
      </c>
      <c r="J113" s="13">
        <v>0</v>
      </c>
      <c r="K113" s="13">
        <v>0</v>
      </c>
      <c r="L113" s="13">
        <v>3.43</v>
      </c>
      <c r="M113" s="13">
        <v>3.8</v>
      </c>
      <c r="N113" s="17" t="str">
        <f t="shared" si="18"/>
        <v>合格</v>
      </c>
      <c r="O113" s="17" t="str">
        <f t="shared" si="19"/>
        <v>合格</v>
      </c>
      <c r="P113" s="17" t="str">
        <f t="shared" si="20"/>
        <v>合格</v>
      </c>
      <c r="Q113" s="17" t="str">
        <f t="shared" si="21"/>
        <v>合格</v>
      </c>
      <c r="R113" s="22"/>
      <c r="S113" s="17" t="str">
        <f t="shared" si="22"/>
        <v>毕业</v>
      </c>
      <c r="T113" s="17" t="str">
        <f t="shared" si="23"/>
        <v>是</v>
      </c>
      <c r="U113" s="21"/>
    </row>
    <row r="114" spans="1:21" ht="14.25">
      <c r="A114" s="12">
        <v>12</v>
      </c>
      <c r="B114" s="12" t="s">
        <v>125</v>
      </c>
      <c r="C114" s="12">
        <v>2016</v>
      </c>
      <c r="D114" s="12" t="s">
        <v>126</v>
      </c>
      <c r="E114" s="12">
        <v>2016709112</v>
      </c>
      <c r="F114" s="12" t="s">
        <v>138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2.74</v>
      </c>
      <c r="M114" s="13">
        <v>3.2</v>
      </c>
      <c r="N114" s="17" t="str">
        <f t="shared" si="18"/>
        <v>合格</v>
      </c>
      <c r="O114" s="17" t="str">
        <f t="shared" si="19"/>
        <v>合格</v>
      </c>
      <c r="P114" s="17" t="str">
        <f t="shared" si="20"/>
        <v>合格</v>
      </c>
      <c r="Q114" s="17" t="str">
        <f t="shared" si="21"/>
        <v>合格</v>
      </c>
      <c r="R114" s="21"/>
      <c r="S114" s="17" t="str">
        <f t="shared" si="22"/>
        <v>毕业</v>
      </c>
      <c r="T114" s="17" t="str">
        <f t="shared" si="23"/>
        <v>是</v>
      </c>
      <c r="U114" s="21"/>
    </row>
    <row r="115" spans="1:21" ht="14.25">
      <c r="A115" s="12">
        <v>13</v>
      </c>
      <c r="B115" s="12" t="s">
        <v>125</v>
      </c>
      <c r="C115" s="12">
        <v>2016</v>
      </c>
      <c r="D115" s="12" t="s">
        <v>126</v>
      </c>
      <c r="E115" s="12">
        <v>2016709113</v>
      </c>
      <c r="F115" s="12" t="s">
        <v>139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3.04</v>
      </c>
      <c r="M115" s="13">
        <v>3.2</v>
      </c>
      <c r="N115" s="17" t="str">
        <f t="shared" si="18"/>
        <v>合格</v>
      </c>
      <c r="O115" s="17" t="str">
        <f t="shared" si="19"/>
        <v>合格</v>
      </c>
      <c r="P115" s="17" t="str">
        <f t="shared" si="20"/>
        <v>合格</v>
      </c>
      <c r="Q115" s="17" t="str">
        <f t="shared" si="21"/>
        <v>合格</v>
      </c>
      <c r="R115" s="21"/>
      <c r="S115" s="17" t="str">
        <f t="shared" si="22"/>
        <v>毕业</v>
      </c>
      <c r="T115" s="17" t="str">
        <f t="shared" si="23"/>
        <v>是</v>
      </c>
      <c r="U115" s="21"/>
    </row>
    <row r="116" spans="1:21" ht="14.25">
      <c r="A116" s="12">
        <v>14</v>
      </c>
      <c r="B116" s="12" t="s">
        <v>125</v>
      </c>
      <c r="C116" s="12">
        <v>2016</v>
      </c>
      <c r="D116" s="12" t="s">
        <v>126</v>
      </c>
      <c r="E116" s="12">
        <v>2016709114</v>
      </c>
      <c r="F116" s="12" t="s">
        <v>140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2.93</v>
      </c>
      <c r="M116" s="13">
        <v>3.6</v>
      </c>
      <c r="N116" s="17" t="str">
        <f t="shared" si="18"/>
        <v>合格</v>
      </c>
      <c r="O116" s="17" t="str">
        <f t="shared" si="19"/>
        <v>合格</v>
      </c>
      <c r="P116" s="17" t="str">
        <f t="shared" si="20"/>
        <v>合格</v>
      </c>
      <c r="Q116" s="17" t="str">
        <f t="shared" si="21"/>
        <v>合格</v>
      </c>
      <c r="R116" s="21"/>
      <c r="S116" s="17" t="str">
        <f t="shared" si="22"/>
        <v>毕业</v>
      </c>
      <c r="T116" s="17" t="str">
        <f t="shared" si="23"/>
        <v>是</v>
      </c>
      <c r="U116" s="21"/>
    </row>
    <row r="117" spans="1:21" ht="14.25">
      <c r="A117" s="12">
        <v>15</v>
      </c>
      <c r="B117" s="12" t="s">
        <v>125</v>
      </c>
      <c r="C117" s="12">
        <v>2016</v>
      </c>
      <c r="D117" s="12" t="s">
        <v>126</v>
      </c>
      <c r="E117" s="12">
        <v>2016709115</v>
      </c>
      <c r="F117" s="12" t="s">
        <v>141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2.63</v>
      </c>
      <c r="M117" s="13">
        <v>3.1</v>
      </c>
      <c r="N117" s="17" t="str">
        <f t="shared" si="18"/>
        <v>合格</v>
      </c>
      <c r="O117" s="17" t="str">
        <f t="shared" si="19"/>
        <v>合格</v>
      </c>
      <c r="P117" s="17" t="str">
        <f t="shared" si="20"/>
        <v>合格</v>
      </c>
      <c r="Q117" s="17" t="str">
        <f t="shared" si="21"/>
        <v>合格</v>
      </c>
      <c r="R117" s="21"/>
      <c r="S117" s="17" t="str">
        <f t="shared" si="22"/>
        <v>毕业</v>
      </c>
      <c r="T117" s="17" t="str">
        <f t="shared" si="23"/>
        <v>是</v>
      </c>
      <c r="U117" s="21"/>
    </row>
    <row r="118" spans="1:21" ht="14.25">
      <c r="A118" s="12">
        <v>16</v>
      </c>
      <c r="B118" s="12" t="s">
        <v>125</v>
      </c>
      <c r="C118" s="12">
        <v>2016</v>
      </c>
      <c r="D118" s="12" t="s">
        <v>126</v>
      </c>
      <c r="E118" s="12">
        <v>2016709116</v>
      </c>
      <c r="F118" s="12" t="s">
        <v>142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2.78</v>
      </c>
      <c r="M118" s="13">
        <v>3</v>
      </c>
      <c r="N118" s="17" t="str">
        <f t="shared" si="18"/>
        <v>合格</v>
      </c>
      <c r="O118" s="17" t="str">
        <f t="shared" si="19"/>
        <v>合格</v>
      </c>
      <c r="P118" s="17" t="str">
        <f t="shared" si="20"/>
        <v>合格</v>
      </c>
      <c r="Q118" s="17" t="str">
        <f t="shared" si="21"/>
        <v>合格</v>
      </c>
      <c r="R118" s="21"/>
      <c r="S118" s="17" t="str">
        <f t="shared" si="22"/>
        <v>毕业</v>
      </c>
      <c r="T118" s="17" t="str">
        <f t="shared" si="23"/>
        <v>是</v>
      </c>
      <c r="U118" s="21"/>
    </row>
    <row r="119" spans="1:21" ht="14.25">
      <c r="A119" s="12">
        <v>17</v>
      </c>
      <c r="B119" s="12" t="s">
        <v>125</v>
      </c>
      <c r="C119" s="12">
        <v>2016</v>
      </c>
      <c r="D119" s="12" t="s">
        <v>126</v>
      </c>
      <c r="E119" s="12">
        <v>2016709117</v>
      </c>
      <c r="F119" s="12" t="s">
        <v>143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2.46</v>
      </c>
      <c r="M119" s="13">
        <v>2.6</v>
      </c>
      <c r="N119" s="17" t="str">
        <f t="shared" si="18"/>
        <v>合格</v>
      </c>
      <c r="O119" s="17" t="str">
        <f t="shared" si="19"/>
        <v>合格</v>
      </c>
      <c r="P119" s="17" t="str">
        <f t="shared" si="20"/>
        <v>合格</v>
      </c>
      <c r="Q119" s="17" t="str">
        <f t="shared" si="21"/>
        <v>合格</v>
      </c>
      <c r="R119" s="21"/>
      <c r="S119" s="17" t="str">
        <f t="shared" si="22"/>
        <v>毕业</v>
      </c>
      <c r="T119" s="17" t="str">
        <f t="shared" si="23"/>
        <v>是</v>
      </c>
      <c r="U119" s="21"/>
    </row>
    <row r="120" spans="1:21" ht="14.25">
      <c r="A120" s="12">
        <v>18</v>
      </c>
      <c r="B120" s="12" t="s">
        <v>125</v>
      </c>
      <c r="C120" s="12">
        <v>2016</v>
      </c>
      <c r="D120" s="12" t="s">
        <v>126</v>
      </c>
      <c r="E120" s="12">
        <v>2016709118</v>
      </c>
      <c r="F120" s="12" t="s">
        <v>144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3.05</v>
      </c>
      <c r="M120" s="13">
        <v>2.5</v>
      </c>
      <c r="N120" s="17" t="str">
        <f t="shared" si="18"/>
        <v>合格</v>
      </c>
      <c r="O120" s="17" t="str">
        <f t="shared" si="19"/>
        <v>合格</v>
      </c>
      <c r="P120" s="17" t="str">
        <f t="shared" si="20"/>
        <v>合格</v>
      </c>
      <c r="Q120" s="17" t="str">
        <f t="shared" si="21"/>
        <v>合格</v>
      </c>
      <c r="R120" s="21"/>
      <c r="S120" s="17" t="str">
        <f t="shared" si="22"/>
        <v>毕业</v>
      </c>
      <c r="T120" s="17" t="str">
        <f t="shared" si="23"/>
        <v>是</v>
      </c>
      <c r="U120" s="21"/>
    </row>
    <row r="121" spans="1:21" ht="14.25">
      <c r="A121" s="12">
        <v>19</v>
      </c>
      <c r="B121" s="12" t="s">
        <v>125</v>
      </c>
      <c r="C121" s="12">
        <v>2016</v>
      </c>
      <c r="D121" s="12" t="s">
        <v>126</v>
      </c>
      <c r="E121" s="12">
        <v>2016709119</v>
      </c>
      <c r="F121" s="12" t="s">
        <v>145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2.98</v>
      </c>
      <c r="M121" s="13">
        <v>2.6</v>
      </c>
      <c r="N121" s="17" t="str">
        <f t="shared" si="18"/>
        <v>合格</v>
      </c>
      <c r="O121" s="17" t="str">
        <f t="shared" si="19"/>
        <v>合格</v>
      </c>
      <c r="P121" s="17" t="str">
        <f t="shared" si="20"/>
        <v>合格</v>
      </c>
      <c r="Q121" s="17" t="str">
        <f t="shared" si="21"/>
        <v>合格</v>
      </c>
      <c r="R121" s="21"/>
      <c r="S121" s="17" t="str">
        <f t="shared" si="22"/>
        <v>毕业</v>
      </c>
      <c r="T121" s="17" t="str">
        <f t="shared" si="23"/>
        <v>是</v>
      </c>
      <c r="U121" s="21"/>
    </row>
    <row r="122" spans="1:21" ht="14.25">
      <c r="A122" s="12">
        <v>20</v>
      </c>
      <c r="B122" s="12" t="s">
        <v>125</v>
      </c>
      <c r="C122" s="12">
        <v>2016</v>
      </c>
      <c r="D122" s="12" t="s">
        <v>126</v>
      </c>
      <c r="E122" s="12">
        <v>2016709120</v>
      </c>
      <c r="F122" s="12" t="s">
        <v>146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2.91</v>
      </c>
      <c r="M122" s="13">
        <v>3.5</v>
      </c>
      <c r="N122" s="17" t="str">
        <f t="shared" si="18"/>
        <v>合格</v>
      </c>
      <c r="O122" s="17" t="str">
        <f t="shared" si="19"/>
        <v>合格</v>
      </c>
      <c r="P122" s="17" t="str">
        <f t="shared" si="20"/>
        <v>合格</v>
      </c>
      <c r="Q122" s="17" t="str">
        <f t="shared" si="21"/>
        <v>合格</v>
      </c>
      <c r="R122" s="21"/>
      <c r="S122" s="17" t="str">
        <f t="shared" si="22"/>
        <v>毕业</v>
      </c>
      <c r="T122" s="17" t="str">
        <f t="shared" si="23"/>
        <v>是</v>
      </c>
      <c r="U122" s="21"/>
    </row>
    <row r="123" spans="1:21" ht="14.25">
      <c r="A123" s="12">
        <v>21</v>
      </c>
      <c r="B123" s="12" t="s">
        <v>125</v>
      </c>
      <c r="C123" s="12">
        <v>2016</v>
      </c>
      <c r="D123" s="12" t="s">
        <v>126</v>
      </c>
      <c r="E123" s="12">
        <v>2016709121</v>
      </c>
      <c r="F123" s="12" t="s">
        <v>147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2.53</v>
      </c>
      <c r="M123" s="13">
        <v>2.6</v>
      </c>
      <c r="N123" s="17" t="str">
        <f t="shared" si="18"/>
        <v>合格</v>
      </c>
      <c r="O123" s="17" t="str">
        <f t="shared" si="19"/>
        <v>合格</v>
      </c>
      <c r="P123" s="17" t="str">
        <f t="shared" si="20"/>
        <v>合格</v>
      </c>
      <c r="Q123" s="17" t="str">
        <f t="shared" si="21"/>
        <v>合格</v>
      </c>
      <c r="R123" s="21"/>
      <c r="S123" s="17" t="str">
        <f t="shared" si="22"/>
        <v>毕业</v>
      </c>
      <c r="T123" s="17" t="str">
        <f t="shared" si="23"/>
        <v>是</v>
      </c>
      <c r="U123" s="21"/>
    </row>
    <row r="124" spans="1:21" ht="14.25">
      <c r="A124" s="12">
        <v>22</v>
      </c>
      <c r="B124" s="12" t="s">
        <v>125</v>
      </c>
      <c r="C124" s="12">
        <v>2016</v>
      </c>
      <c r="D124" s="12" t="s">
        <v>126</v>
      </c>
      <c r="E124" s="12">
        <v>2016709124</v>
      </c>
      <c r="F124" s="12" t="s">
        <v>148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3.88</v>
      </c>
      <c r="M124" s="13">
        <v>2.5</v>
      </c>
      <c r="N124" s="17" t="str">
        <f t="shared" si="18"/>
        <v>合格</v>
      </c>
      <c r="O124" s="17" t="str">
        <f t="shared" si="19"/>
        <v>合格</v>
      </c>
      <c r="P124" s="17" t="str">
        <f t="shared" si="20"/>
        <v>合格</v>
      </c>
      <c r="Q124" s="17" t="str">
        <f t="shared" si="21"/>
        <v>合格</v>
      </c>
      <c r="R124" s="21"/>
      <c r="S124" s="17" t="str">
        <f t="shared" si="22"/>
        <v>毕业</v>
      </c>
      <c r="T124" s="17" t="str">
        <f t="shared" si="23"/>
        <v>是</v>
      </c>
      <c r="U124" s="21"/>
    </row>
    <row r="125" spans="1:21" ht="14.25">
      <c r="A125" s="12">
        <v>23</v>
      </c>
      <c r="B125" s="12" t="s">
        <v>125</v>
      </c>
      <c r="C125" s="12">
        <v>2016</v>
      </c>
      <c r="D125" s="12" t="s">
        <v>126</v>
      </c>
      <c r="E125" s="12">
        <v>2016709125</v>
      </c>
      <c r="F125" s="12" t="s">
        <v>149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2.82</v>
      </c>
      <c r="M125" s="13">
        <v>2.9</v>
      </c>
      <c r="N125" s="17" t="str">
        <f t="shared" si="18"/>
        <v>合格</v>
      </c>
      <c r="O125" s="17" t="str">
        <f t="shared" si="19"/>
        <v>合格</v>
      </c>
      <c r="P125" s="17" t="str">
        <f t="shared" si="20"/>
        <v>合格</v>
      </c>
      <c r="Q125" s="17" t="str">
        <f t="shared" si="21"/>
        <v>合格</v>
      </c>
      <c r="R125" s="21"/>
      <c r="S125" s="17" t="str">
        <f t="shared" si="22"/>
        <v>毕业</v>
      </c>
      <c r="T125" s="17" t="str">
        <f t="shared" si="23"/>
        <v>是</v>
      </c>
      <c r="U125" s="21"/>
    </row>
    <row r="126" spans="1:21" ht="14.25">
      <c r="A126" s="12">
        <v>24</v>
      </c>
      <c r="B126" s="12" t="s">
        <v>125</v>
      </c>
      <c r="C126" s="12">
        <v>2016</v>
      </c>
      <c r="D126" s="12" t="s">
        <v>126</v>
      </c>
      <c r="E126" s="12">
        <v>2016709126</v>
      </c>
      <c r="F126" s="12" t="s">
        <v>150</v>
      </c>
      <c r="G126" s="13">
        <v>0</v>
      </c>
      <c r="H126" s="13">
        <v>3</v>
      </c>
      <c r="I126" s="13">
        <v>0</v>
      </c>
      <c r="J126" s="13">
        <v>0</v>
      </c>
      <c r="K126" s="13">
        <v>0</v>
      </c>
      <c r="L126" s="13">
        <v>3.19</v>
      </c>
      <c r="M126" s="13">
        <v>3.6</v>
      </c>
      <c r="N126" s="17" t="str">
        <f t="shared" si="18"/>
        <v>合格</v>
      </c>
      <c r="O126" s="17" t="str">
        <f t="shared" si="19"/>
        <v>合格</v>
      </c>
      <c r="P126" s="17" t="str">
        <f t="shared" si="20"/>
        <v>合格</v>
      </c>
      <c r="Q126" s="17" t="str">
        <f t="shared" si="21"/>
        <v>合格</v>
      </c>
      <c r="R126" s="21"/>
      <c r="S126" s="17" t="str">
        <f t="shared" si="22"/>
        <v>毕业</v>
      </c>
      <c r="T126" s="17" t="str">
        <f t="shared" si="23"/>
        <v>是</v>
      </c>
      <c r="U126" s="21"/>
    </row>
    <row r="127" spans="1:21" ht="14.25">
      <c r="A127" s="12">
        <v>25</v>
      </c>
      <c r="B127" s="12" t="s">
        <v>125</v>
      </c>
      <c r="C127" s="12">
        <v>2016</v>
      </c>
      <c r="D127" s="12" t="s">
        <v>126</v>
      </c>
      <c r="E127" s="12">
        <v>2016709127</v>
      </c>
      <c r="F127" s="12" t="s">
        <v>151</v>
      </c>
      <c r="G127" s="13">
        <v>0</v>
      </c>
      <c r="H127" s="13">
        <v>1</v>
      </c>
      <c r="I127" s="13">
        <v>0</v>
      </c>
      <c r="J127" s="13">
        <v>0</v>
      </c>
      <c r="K127" s="13">
        <v>0</v>
      </c>
      <c r="L127" s="13">
        <v>3.6</v>
      </c>
      <c r="M127" s="13">
        <v>3.8</v>
      </c>
      <c r="N127" s="17" t="str">
        <f t="shared" si="18"/>
        <v>合格</v>
      </c>
      <c r="O127" s="17" t="str">
        <f t="shared" si="19"/>
        <v>合格</v>
      </c>
      <c r="P127" s="17" t="str">
        <f t="shared" si="20"/>
        <v>合格</v>
      </c>
      <c r="Q127" s="17" t="str">
        <f t="shared" si="21"/>
        <v>合格</v>
      </c>
      <c r="R127" s="21"/>
      <c r="S127" s="17" t="str">
        <f t="shared" si="22"/>
        <v>毕业</v>
      </c>
      <c r="T127" s="17" t="str">
        <f t="shared" si="23"/>
        <v>是</v>
      </c>
      <c r="U127" s="21"/>
    </row>
    <row r="128" spans="1:21" ht="14.25">
      <c r="A128" s="12">
        <v>26</v>
      </c>
      <c r="B128" s="12" t="s">
        <v>125</v>
      </c>
      <c r="C128" s="12">
        <v>2016</v>
      </c>
      <c r="D128" s="12" t="s">
        <v>126</v>
      </c>
      <c r="E128" s="12">
        <v>2016709128</v>
      </c>
      <c r="F128" s="12" t="s">
        <v>152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2.64</v>
      </c>
      <c r="M128" s="13">
        <v>3</v>
      </c>
      <c r="N128" s="17" t="str">
        <f t="shared" si="18"/>
        <v>合格</v>
      </c>
      <c r="O128" s="17" t="str">
        <f t="shared" si="19"/>
        <v>合格</v>
      </c>
      <c r="P128" s="17" t="str">
        <f t="shared" si="20"/>
        <v>合格</v>
      </c>
      <c r="Q128" s="17" t="str">
        <f t="shared" si="21"/>
        <v>合格</v>
      </c>
      <c r="R128" s="21"/>
      <c r="S128" s="17" t="str">
        <f t="shared" si="22"/>
        <v>毕业</v>
      </c>
      <c r="T128" s="17" t="str">
        <f t="shared" si="23"/>
        <v>是</v>
      </c>
      <c r="U128" s="21"/>
    </row>
    <row r="129" spans="1:21" ht="14.25">
      <c r="A129" s="12">
        <v>27</v>
      </c>
      <c r="B129" s="12" t="s">
        <v>125</v>
      </c>
      <c r="C129" s="12">
        <v>2016</v>
      </c>
      <c r="D129" s="12" t="s">
        <v>126</v>
      </c>
      <c r="E129" s="12">
        <v>2016709129</v>
      </c>
      <c r="F129" s="12" t="s">
        <v>153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3.06</v>
      </c>
      <c r="M129" s="13">
        <v>3</v>
      </c>
      <c r="N129" s="17" t="str">
        <f t="shared" si="18"/>
        <v>合格</v>
      </c>
      <c r="O129" s="17" t="str">
        <f t="shared" si="19"/>
        <v>合格</v>
      </c>
      <c r="P129" s="17" t="str">
        <f t="shared" si="20"/>
        <v>合格</v>
      </c>
      <c r="Q129" s="17" t="str">
        <f t="shared" si="21"/>
        <v>合格</v>
      </c>
      <c r="R129" s="21"/>
      <c r="S129" s="17" t="str">
        <f t="shared" si="22"/>
        <v>毕业</v>
      </c>
      <c r="T129" s="17" t="str">
        <f t="shared" si="23"/>
        <v>是</v>
      </c>
      <c r="U129" s="21"/>
    </row>
    <row r="130" spans="1:21" ht="14.25">
      <c r="A130" s="12">
        <v>28</v>
      </c>
      <c r="B130" s="12" t="s">
        <v>125</v>
      </c>
      <c r="C130" s="12">
        <v>2016</v>
      </c>
      <c r="D130" s="12" t="s">
        <v>126</v>
      </c>
      <c r="E130" s="12">
        <v>2016709130</v>
      </c>
      <c r="F130" s="12" t="s">
        <v>154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3.15</v>
      </c>
      <c r="M130" s="13">
        <v>2.3</v>
      </c>
      <c r="N130" s="17" t="str">
        <f t="shared" si="18"/>
        <v>合格</v>
      </c>
      <c r="O130" s="17" t="str">
        <f t="shared" si="19"/>
        <v>合格</v>
      </c>
      <c r="P130" s="17" t="str">
        <f t="shared" si="20"/>
        <v>合格</v>
      </c>
      <c r="Q130" s="17" t="str">
        <f t="shared" si="21"/>
        <v>合格</v>
      </c>
      <c r="R130" s="21"/>
      <c r="S130" s="17" t="str">
        <f t="shared" si="22"/>
        <v>毕业</v>
      </c>
      <c r="T130" s="17" t="str">
        <f t="shared" si="23"/>
        <v>是</v>
      </c>
      <c r="U130" s="21"/>
    </row>
    <row r="131" spans="1:21" ht="14.25">
      <c r="A131" s="12">
        <v>29</v>
      </c>
      <c r="B131" s="12" t="s">
        <v>125</v>
      </c>
      <c r="C131" s="12">
        <v>2016</v>
      </c>
      <c r="D131" s="12" t="s">
        <v>126</v>
      </c>
      <c r="E131" s="12">
        <v>2016709131</v>
      </c>
      <c r="F131" s="12" t="s">
        <v>155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3.2</v>
      </c>
      <c r="M131" s="13">
        <v>3.1</v>
      </c>
      <c r="N131" s="17" t="str">
        <f t="shared" si="18"/>
        <v>合格</v>
      </c>
      <c r="O131" s="17" t="str">
        <f t="shared" si="19"/>
        <v>合格</v>
      </c>
      <c r="P131" s="17" t="str">
        <f t="shared" si="20"/>
        <v>合格</v>
      </c>
      <c r="Q131" s="17" t="str">
        <f t="shared" si="21"/>
        <v>合格</v>
      </c>
      <c r="R131" s="21"/>
      <c r="S131" s="17" t="str">
        <f t="shared" si="22"/>
        <v>毕业</v>
      </c>
      <c r="T131" s="17" t="str">
        <f t="shared" si="23"/>
        <v>是</v>
      </c>
      <c r="U131" s="21"/>
    </row>
    <row r="132" spans="1:21" ht="14.25">
      <c r="A132" s="12">
        <v>30</v>
      </c>
      <c r="B132" s="12" t="s">
        <v>125</v>
      </c>
      <c r="C132" s="12">
        <v>2016</v>
      </c>
      <c r="D132" s="12" t="s">
        <v>126</v>
      </c>
      <c r="E132" s="12">
        <v>2016709132</v>
      </c>
      <c r="F132" s="12" t="s">
        <v>156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3.39</v>
      </c>
      <c r="M132" s="13">
        <v>3.2</v>
      </c>
      <c r="N132" s="17" t="str">
        <f t="shared" si="18"/>
        <v>合格</v>
      </c>
      <c r="O132" s="17" t="str">
        <f t="shared" si="19"/>
        <v>合格</v>
      </c>
      <c r="P132" s="17" t="str">
        <f t="shared" si="20"/>
        <v>合格</v>
      </c>
      <c r="Q132" s="17" t="str">
        <f t="shared" si="21"/>
        <v>合格</v>
      </c>
      <c r="R132" s="21"/>
      <c r="S132" s="17" t="str">
        <f t="shared" si="22"/>
        <v>毕业</v>
      </c>
      <c r="T132" s="17" t="str">
        <f t="shared" si="23"/>
        <v>是</v>
      </c>
      <c r="U132" s="21"/>
    </row>
    <row r="133" spans="1:21" ht="14.25">
      <c r="A133" s="12">
        <v>31</v>
      </c>
      <c r="B133" s="12" t="s">
        <v>125</v>
      </c>
      <c r="C133" s="12">
        <v>2016</v>
      </c>
      <c r="D133" s="12" t="s">
        <v>126</v>
      </c>
      <c r="E133" s="12">
        <v>2016709133</v>
      </c>
      <c r="F133" s="12" t="s">
        <v>157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2.62</v>
      </c>
      <c r="M133" s="13">
        <v>3</v>
      </c>
      <c r="N133" s="17" t="str">
        <f t="shared" si="18"/>
        <v>合格</v>
      </c>
      <c r="O133" s="17" t="str">
        <f t="shared" si="19"/>
        <v>合格</v>
      </c>
      <c r="P133" s="17" t="str">
        <f t="shared" si="20"/>
        <v>合格</v>
      </c>
      <c r="Q133" s="17" t="str">
        <f t="shared" si="21"/>
        <v>合格</v>
      </c>
      <c r="R133" s="21"/>
      <c r="S133" s="17" t="str">
        <f t="shared" si="22"/>
        <v>毕业</v>
      </c>
      <c r="T133" s="17" t="str">
        <f t="shared" si="23"/>
        <v>是</v>
      </c>
      <c r="U133" s="21"/>
    </row>
    <row r="134" spans="1:21" ht="14.25">
      <c r="A134" s="12">
        <v>32</v>
      </c>
      <c r="B134" s="12" t="s">
        <v>125</v>
      </c>
      <c r="C134" s="12">
        <v>2016</v>
      </c>
      <c r="D134" s="12" t="s">
        <v>126</v>
      </c>
      <c r="E134" s="12">
        <v>2016709134</v>
      </c>
      <c r="F134" s="12" t="s">
        <v>158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2.65</v>
      </c>
      <c r="M134" s="13">
        <v>3.1</v>
      </c>
      <c r="N134" s="17" t="str">
        <f t="shared" si="18"/>
        <v>合格</v>
      </c>
      <c r="O134" s="17" t="str">
        <f t="shared" si="19"/>
        <v>合格</v>
      </c>
      <c r="P134" s="17" t="str">
        <f t="shared" si="20"/>
        <v>合格</v>
      </c>
      <c r="Q134" s="17" t="str">
        <f t="shared" si="21"/>
        <v>合格</v>
      </c>
      <c r="R134" s="21"/>
      <c r="S134" s="17" t="str">
        <f t="shared" si="22"/>
        <v>毕业</v>
      </c>
      <c r="T134" s="17" t="str">
        <f t="shared" si="23"/>
        <v>是</v>
      </c>
      <c r="U134" s="21"/>
    </row>
    <row r="135" spans="1:21" ht="14.25">
      <c r="A135" s="12">
        <v>33</v>
      </c>
      <c r="B135" s="12" t="s">
        <v>125</v>
      </c>
      <c r="C135" s="12">
        <v>2016</v>
      </c>
      <c r="D135" s="12" t="s">
        <v>126</v>
      </c>
      <c r="E135" s="12">
        <v>2016709135</v>
      </c>
      <c r="F135" s="12" t="s">
        <v>159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2.5</v>
      </c>
      <c r="M135" s="13">
        <v>3.1</v>
      </c>
      <c r="N135" s="17" t="str">
        <f t="shared" si="18"/>
        <v>合格</v>
      </c>
      <c r="O135" s="17" t="str">
        <f t="shared" si="19"/>
        <v>合格</v>
      </c>
      <c r="P135" s="17" t="str">
        <f t="shared" si="20"/>
        <v>合格</v>
      </c>
      <c r="Q135" s="17" t="str">
        <f t="shared" si="21"/>
        <v>合格</v>
      </c>
      <c r="R135" s="21"/>
      <c r="S135" s="17" t="str">
        <f t="shared" si="22"/>
        <v>毕业</v>
      </c>
      <c r="T135" s="17" t="str">
        <f t="shared" si="23"/>
        <v>是</v>
      </c>
      <c r="U135" s="21"/>
    </row>
    <row r="136" spans="1:21" ht="14.25">
      <c r="A136" s="12">
        <v>34</v>
      </c>
      <c r="B136" s="12" t="s">
        <v>125</v>
      </c>
      <c r="C136" s="12">
        <v>2016</v>
      </c>
      <c r="D136" s="12" t="s">
        <v>126</v>
      </c>
      <c r="E136" s="12">
        <v>2016709136</v>
      </c>
      <c r="F136" s="12" t="s">
        <v>160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3</v>
      </c>
      <c r="M136" s="13">
        <v>3.2</v>
      </c>
      <c r="N136" s="17" t="str">
        <f t="shared" si="18"/>
        <v>合格</v>
      </c>
      <c r="O136" s="17" t="str">
        <f t="shared" si="19"/>
        <v>合格</v>
      </c>
      <c r="P136" s="17" t="str">
        <f t="shared" si="20"/>
        <v>合格</v>
      </c>
      <c r="Q136" s="17" t="str">
        <f t="shared" si="21"/>
        <v>合格</v>
      </c>
      <c r="R136" s="21"/>
      <c r="S136" s="17" t="str">
        <f t="shared" si="22"/>
        <v>毕业</v>
      </c>
      <c r="T136" s="17" t="str">
        <f t="shared" si="23"/>
        <v>是</v>
      </c>
      <c r="U136" s="21"/>
    </row>
    <row r="137" spans="1:21" ht="14.25">
      <c r="A137" s="12">
        <v>35</v>
      </c>
      <c r="B137" s="12" t="s">
        <v>125</v>
      </c>
      <c r="C137" s="12">
        <v>2016</v>
      </c>
      <c r="D137" s="12" t="s">
        <v>126</v>
      </c>
      <c r="E137" s="12">
        <v>2016709137</v>
      </c>
      <c r="F137" s="12" t="s">
        <v>161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2.02</v>
      </c>
      <c r="M137" s="13">
        <v>3</v>
      </c>
      <c r="N137" s="17" t="str">
        <f t="shared" si="18"/>
        <v>合格</v>
      </c>
      <c r="O137" s="17" t="str">
        <f t="shared" si="19"/>
        <v>合格</v>
      </c>
      <c r="P137" s="17" t="str">
        <f t="shared" si="20"/>
        <v>合格</v>
      </c>
      <c r="Q137" s="17" t="str">
        <f t="shared" si="21"/>
        <v>合格</v>
      </c>
      <c r="R137" s="21"/>
      <c r="S137" s="17" t="str">
        <f t="shared" si="22"/>
        <v>毕业</v>
      </c>
      <c r="T137" s="17" t="str">
        <f t="shared" si="23"/>
        <v>是</v>
      </c>
      <c r="U137" s="21"/>
    </row>
    <row r="138" spans="1:21" ht="14.25">
      <c r="A138" s="12">
        <v>36</v>
      </c>
      <c r="B138" s="12" t="s">
        <v>125</v>
      </c>
      <c r="C138" s="12">
        <v>2016</v>
      </c>
      <c r="D138" s="12" t="s">
        <v>126</v>
      </c>
      <c r="E138" s="12">
        <v>2016709138</v>
      </c>
      <c r="F138" s="12" t="s">
        <v>162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2.25</v>
      </c>
      <c r="M138" s="13">
        <v>2.7</v>
      </c>
      <c r="N138" s="17" t="str">
        <f t="shared" si="18"/>
        <v>合格</v>
      </c>
      <c r="O138" s="17" t="str">
        <f t="shared" si="19"/>
        <v>合格</v>
      </c>
      <c r="P138" s="17" t="str">
        <f t="shared" si="20"/>
        <v>合格</v>
      </c>
      <c r="Q138" s="17" t="str">
        <f t="shared" si="21"/>
        <v>合格</v>
      </c>
      <c r="R138" s="21"/>
      <c r="S138" s="17" t="str">
        <f t="shared" si="22"/>
        <v>毕业</v>
      </c>
      <c r="T138" s="17" t="str">
        <f t="shared" si="23"/>
        <v>是</v>
      </c>
      <c r="U138" s="21"/>
    </row>
    <row r="139" spans="1:21" ht="14.25">
      <c r="A139" s="12">
        <v>37</v>
      </c>
      <c r="B139" s="12" t="s">
        <v>125</v>
      </c>
      <c r="C139" s="12">
        <v>2016</v>
      </c>
      <c r="D139" s="12" t="s">
        <v>126</v>
      </c>
      <c r="E139" s="12">
        <v>2016709139</v>
      </c>
      <c r="F139" s="12" t="s">
        <v>163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2.8</v>
      </c>
      <c r="M139" s="13">
        <v>3.5</v>
      </c>
      <c r="N139" s="17" t="str">
        <f t="shared" si="18"/>
        <v>合格</v>
      </c>
      <c r="O139" s="17" t="str">
        <f t="shared" si="19"/>
        <v>合格</v>
      </c>
      <c r="P139" s="17" t="str">
        <f t="shared" si="20"/>
        <v>合格</v>
      </c>
      <c r="Q139" s="17" t="str">
        <f t="shared" si="21"/>
        <v>合格</v>
      </c>
      <c r="R139" s="21"/>
      <c r="S139" s="17" t="str">
        <f t="shared" si="22"/>
        <v>毕业</v>
      </c>
      <c r="T139" s="17" t="str">
        <f t="shared" si="23"/>
        <v>是</v>
      </c>
      <c r="U139" s="21"/>
    </row>
    <row r="140" spans="1:21" ht="14.25">
      <c r="A140" s="12">
        <v>38</v>
      </c>
      <c r="B140" s="12" t="s">
        <v>125</v>
      </c>
      <c r="C140" s="12">
        <v>2016</v>
      </c>
      <c r="D140" s="12" t="s">
        <v>126</v>
      </c>
      <c r="E140" s="12">
        <v>2016709140</v>
      </c>
      <c r="F140" s="12" t="s">
        <v>164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2.68</v>
      </c>
      <c r="M140" s="13">
        <v>3.5</v>
      </c>
      <c r="N140" s="17" t="str">
        <f t="shared" si="18"/>
        <v>合格</v>
      </c>
      <c r="O140" s="17" t="str">
        <f t="shared" si="19"/>
        <v>合格</v>
      </c>
      <c r="P140" s="17" t="str">
        <f t="shared" si="20"/>
        <v>合格</v>
      </c>
      <c r="Q140" s="17" t="str">
        <f t="shared" si="21"/>
        <v>合格</v>
      </c>
      <c r="R140" s="21"/>
      <c r="S140" s="17" t="str">
        <f t="shared" si="22"/>
        <v>毕业</v>
      </c>
      <c r="T140" s="17" t="str">
        <f t="shared" si="23"/>
        <v>是</v>
      </c>
      <c r="U140" s="21"/>
    </row>
    <row r="145" spans="2:19" ht="15.75">
      <c r="B145" s="8" t="s">
        <v>165</v>
      </c>
      <c r="D145" t="s">
        <v>166</v>
      </c>
      <c r="H145" s="8" t="s">
        <v>167</v>
      </c>
      <c r="L145" t="s">
        <v>168</v>
      </c>
      <c r="P145">
        <v>2020</v>
      </c>
      <c r="Q145" s="8" t="s">
        <v>169</v>
      </c>
      <c r="R145" s="8" t="s">
        <v>170</v>
      </c>
      <c r="S145" s="8" t="s">
        <v>171</v>
      </c>
    </row>
  </sheetData>
  <sheetProtection/>
  <mergeCells count="2">
    <mergeCell ref="A1:T1"/>
    <mergeCell ref="A2:U2"/>
  </mergeCells>
  <printOptions horizontalCentered="1"/>
  <pageMargins left="0.35" right="0.35" top="0.59" bottom="0.59" header="0.51" footer="0.31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王碧江</dc:creator>
  <cp:keywords/>
  <dc:description/>
  <cp:lastModifiedBy>DELL</cp:lastModifiedBy>
  <cp:lastPrinted>2018-05-07T07:05:57Z</cp:lastPrinted>
  <dcterms:created xsi:type="dcterms:W3CDTF">2017-04-28T07:16:54Z</dcterms:created>
  <dcterms:modified xsi:type="dcterms:W3CDTF">2020-05-30T02:46:32Z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11</vt:lpwstr>
  </property>
</Properties>
</file>